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Koordinering af dataindsamling\01 - Tællingsdokumenter\BANE-A\EI-web\"/>
    </mc:Choice>
  </mc:AlternateContent>
  <xr:revisionPtr revIDLastSave="0" documentId="8_{DE624962-4049-4C0B-A41C-1857BA38532D}" xr6:coauthVersionLast="47" xr6:coauthVersionMax="47" xr10:uidLastSave="{00000000-0000-0000-0000-000000000000}"/>
  <workbookProtection workbookPassword="DEFF" lockStructure="1"/>
  <bookViews>
    <workbookView xWindow="-120" yWindow="-120" windowWidth="29040" windowHeight="15720" tabRatio="822" activeTab="1" xr2:uid="{00000000-000D-0000-FFFF-FFFF00000000}"/>
  </bookViews>
  <sheets>
    <sheet name="Udfyldningsvejledning" sheetId="12" r:id="rId1"/>
    <sheet name="GODS_PASSAGER" sheetId="11" r:id="rId2"/>
    <sheet name="MAT_INV" sheetId="10" r:id="rId3"/>
    <sheet name="GODS_ART" sheetId="2" r:id="rId4"/>
    <sheet name="GODS_REGION" sheetId="14" r:id="rId5"/>
    <sheet name="GODS_LAND" sheetId="5" r:id="rId6"/>
    <sheet name="GODS_RID" sheetId="4" r:id="rId7"/>
    <sheet name="GODS_KOMBI" sheetId="3" r:id="rId8"/>
    <sheet name="PASSAGER_LAND" sheetId="8" r:id="rId9"/>
    <sheet name="FEMAARIG_GODS_REGION" sheetId="15" r:id="rId10"/>
    <sheet name="FEMAARIG_PASSAGER_REGION" sheetId="16" r:id="rId11"/>
    <sheet name="Lande" sheetId="6" state="hidden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5" l="1"/>
  <c r="B9" i="15"/>
  <c r="B10" i="15"/>
  <c r="B11" i="15"/>
  <c r="B12" i="15"/>
  <c r="E17" i="15"/>
  <c r="H19" i="11" l="1"/>
  <c r="H33" i="11"/>
  <c r="F41" i="11"/>
  <c r="G42" i="11"/>
  <c r="G34" i="11"/>
  <c r="D33" i="11"/>
  <c r="G48" i="11"/>
  <c r="G47" i="11"/>
  <c r="G46" i="11"/>
  <c r="G45" i="11"/>
  <c r="G44" i="11"/>
  <c r="G43" i="11"/>
  <c r="E41" i="11"/>
  <c r="D41" i="11"/>
  <c r="C41" i="11"/>
  <c r="G40" i="11"/>
  <c r="G39" i="11"/>
  <c r="G38" i="11"/>
  <c r="G37" i="11"/>
  <c r="G36" i="11"/>
  <c r="G35" i="11"/>
  <c r="F33" i="11"/>
  <c r="E33" i="11"/>
  <c r="C33" i="11"/>
  <c r="G20" i="11"/>
  <c r="G19" i="11"/>
  <c r="F19" i="11"/>
  <c r="G28" i="11"/>
  <c r="G27" i="11"/>
  <c r="G26" i="11"/>
  <c r="G25" i="11"/>
  <c r="F24" i="11"/>
  <c r="E24" i="11"/>
  <c r="D24" i="11"/>
  <c r="C24" i="11"/>
  <c r="G23" i="11"/>
  <c r="G22" i="11"/>
  <c r="G21" i="11"/>
  <c r="E19" i="11"/>
  <c r="D19" i="11"/>
  <c r="C19" i="11"/>
  <c r="G33" i="11" l="1"/>
  <c r="G41" i="11"/>
  <c r="G24" i="11"/>
  <c r="J17" i="2"/>
  <c r="I17" i="2"/>
  <c r="B12" i="16" l="1"/>
  <c r="B11" i="16"/>
  <c r="B10" i="16"/>
  <c r="B9" i="16"/>
  <c r="B8" i="16"/>
  <c r="E17" i="16"/>
  <c r="J17" i="4" l="1"/>
  <c r="I17" i="4"/>
  <c r="H17" i="4"/>
  <c r="G17" i="4"/>
  <c r="F17" i="4"/>
  <c r="E17" i="4"/>
  <c r="H17" i="2" l="1"/>
  <c r="G17" i="2"/>
  <c r="F17" i="2"/>
  <c r="E17" i="2"/>
  <c r="D17" i="2" l="1"/>
  <c r="C17" i="2"/>
  <c r="D17" i="14" l="1"/>
  <c r="C17" i="14"/>
  <c r="B12" i="14"/>
  <c r="B11" i="14"/>
  <c r="B10" i="14"/>
  <c r="B9" i="14"/>
  <c r="B8" i="14"/>
  <c r="A6" i="14"/>
  <c r="A4" i="14"/>
  <c r="A17" i="11" l="1"/>
  <c r="A31" i="11" s="1"/>
  <c r="B12" i="3" l="1"/>
  <c r="B11" i="3"/>
  <c r="B10" i="3"/>
  <c r="B9" i="3"/>
  <c r="B8" i="3"/>
  <c r="B12" i="8"/>
  <c r="B11" i="8"/>
  <c r="B10" i="8"/>
  <c r="B9" i="8"/>
  <c r="B8" i="8"/>
  <c r="B12" i="4"/>
  <c r="B11" i="4"/>
  <c r="B10" i="4"/>
  <c r="B9" i="4"/>
  <c r="B8" i="4"/>
  <c r="B12" i="5"/>
  <c r="B11" i="5"/>
  <c r="B10" i="5"/>
  <c r="B9" i="5"/>
  <c r="B8" i="5"/>
  <c r="B12" i="2"/>
  <c r="B11" i="2"/>
  <c r="B10" i="2"/>
  <c r="B9" i="2"/>
  <c r="B8" i="2"/>
  <c r="B9" i="10"/>
  <c r="B10" i="10"/>
  <c r="B11" i="10"/>
  <c r="B12" i="10"/>
  <c r="B8" i="10"/>
  <c r="A6" i="8"/>
  <c r="A6" i="3"/>
  <c r="A6" i="4"/>
  <c r="A6" i="5"/>
  <c r="A6" i="2"/>
  <c r="A6" i="10"/>
  <c r="C42" i="10" l="1"/>
  <c r="C24" i="10"/>
  <c r="C14" i="10"/>
  <c r="D17" i="8" l="1"/>
  <c r="C17" i="8"/>
  <c r="N17" i="5"/>
  <c r="M17" i="5"/>
  <c r="I17" i="5"/>
  <c r="H17" i="5"/>
  <c r="D17" i="5"/>
  <c r="C17" i="5"/>
  <c r="A4" i="3"/>
  <c r="A4" i="4"/>
  <c r="A4" i="5"/>
  <c r="F35" i="3" l="1"/>
  <c r="E35" i="3"/>
  <c r="F29" i="3"/>
  <c r="E29" i="3"/>
  <c r="F23" i="3"/>
  <c r="E23" i="3"/>
  <c r="F17" i="3"/>
  <c r="E17" i="3"/>
  <c r="I35" i="3"/>
  <c r="H35" i="3"/>
  <c r="I29" i="3"/>
  <c r="H29" i="3"/>
  <c r="I23" i="3"/>
  <c r="H23" i="3"/>
  <c r="I17" i="3"/>
  <c r="H17" i="3"/>
  <c r="C17" i="4"/>
  <c r="D17" i="4"/>
  <c r="D35" i="3"/>
  <c r="C35" i="3"/>
  <c r="D29" i="3"/>
  <c r="C29" i="3"/>
  <c r="D23" i="3"/>
  <c r="C23" i="3"/>
  <c r="D17" i="3"/>
  <c r="C17" i="3"/>
  <c r="C14" i="4"/>
  <c r="C14" i="2"/>
</calcChain>
</file>

<file path=xl/sharedStrings.xml><?xml version="1.0" encoding="utf-8"?>
<sst xmlns="http://schemas.openxmlformats.org/spreadsheetml/2006/main" count="856" uniqueCount="287">
  <si>
    <t>firma</t>
  </si>
  <si>
    <t>kontaktperson</t>
  </si>
  <si>
    <t>telefon</t>
  </si>
  <si>
    <t>e-mail</t>
  </si>
  <si>
    <t>ton</t>
  </si>
  <si>
    <t>1.000 tonkm</t>
  </si>
  <si>
    <t>1.000 personkm</t>
  </si>
  <si>
    <t>International, udgående</t>
  </si>
  <si>
    <t>International, indgående</t>
  </si>
  <si>
    <t>Transit</t>
  </si>
  <si>
    <t>Årsindberetning - Godstype</t>
  </si>
  <si>
    <t>I alt</t>
  </si>
  <si>
    <t>Metalvarer</t>
  </si>
  <si>
    <t>National</t>
  </si>
  <si>
    <t>Container eller veksellad</t>
  </si>
  <si>
    <t>Uledsaget trailer</t>
  </si>
  <si>
    <t>Ledsaget trailer</t>
  </si>
  <si>
    <t>Uoplyst</t>
  </si>
  <si>
    <t>Total</t>
  </si>
  <si>
    <t>TEU</t>
  </si>
  <si>
    <t>-</t>
  </si>
  <si>
    <t>Eksplosivstoffer og genstande med eksplosivstof</t>
  </si>
  <si>
    <t>Komprimerede, fordråbede eller under tryk opløste gasser</t>
  </si>
  <si>
    <t>Brandfarlige væsker</t>
  </si>
  <si>
    <t>Brandfarlige faste stoffer</t>
  </si>
  <si>
    <t>Selvantændelige stoffer</t>
  </si>
  <si>
    <t>Stoffer som ved kontakt med vand udvikler farlige gasser</t>
  </si>
  <si>
    <t>Oxiderende (brandnærende) stoffer</t>
  </si>
  <si>
    <t>Organiske peroxider</t>
  </si>
  <si>
    <t>Giftige stoffer</t>
  </si>
  <si>
    <t>Smittefarlige stoffer</t>
  </si>
  <si>
    <t>Radioaktive stoffer</t>
  </si>
  <si>
    <t>Ætsende stoffer</t>
  </si>
  <si>
    <t>Diverse farlige stoffer og genstande</t>
  </si>
  <si>
    <t>Årsindberetning - Farligt gods</t>
  </si>
  <si>
    <t>Årsindberetning - Intermodale transportenheder</t>
  </si>
  <si>
    <t>1000 tonkm</t>
  </si>
  <si>
    <t>Intermodale transportenheder/kombigods</t>
  </si>
  <si>
    <t>International</t>
  </si>
  <si>
    <t>Årsindberetning - Lande</t>
  </si>
  <si>
    <t>Fra Danmark</t>
  </si>
  <si>
    <t>AL</t>
  </si>
  <si>
    <t>Albanien</t>
  </si>
  <si>
    <t>BE</t>
  </si>
  <si>
    <t>Belgien</t>
  </si>
  <si>
    <t>BA</t>
  </si>
  <si>
    <t>Bosnien-Herzegovina</t>
  </si>
  <si>
    <t>BG</t>
  </si>
  <si>
    <t>Bulgarien</t>
  </si>
  <si>
    <t>EE</t>
  </si>
  <si>
    <t>Estland</t>
  </si>
  <si>
    <t>FI</t>
  </si>
  <si>
    <t>Finland</t>
  </si>
  <si>
    <t>FR</t>
  </si>
  <si>
    <t>Frankrig, Monaco</t>
  </si>
  <si>
    <t>GR</t>
  </si>
  <si>
    <t>Grækenland</t>
  </si>
  <si>
    <t>NL</t>
  </si>
  <si>
    <t>Nederlandene</t>
  </si>
  <si>
    <t>BY</t>
  </si>
  <si>
    <t>Hviderusland</t>
  </si>
  <si>
    <t>IE</t>
  </si>
  <si>
    <t>Irland</t>
  </si>
  <si>
    <t>IT</t>
  </si>
  <si>
    <t>Italien</t>
  </si>
  <si>
    <t>HR</t>
  </si>
  <si>
    <t>Kroatien</t>
  </si>
  <si>
    <t>LV</t>
  </si>
  <si>
    <t>Letland</t>
  </si>
  <si>
    <t>LT</t>
  </si>
  <si>
    <t>Litauen</t>
  </si>
  <si>
    <t>LI</t>
  </si>
  <si>
    <t>Liechtenstein</t>
  </si>
  <si>
    <t>LU</t>
  </si>
  <si>
    <t>Luxembourg</t>
  </si>
  <si>
    <t>MK</t>
  </si>
  <si>
    <t>Makedonien</t>
  </si>
  <si>
    <t>MD</t>
  </si>
  <si>
    <t>Moldova</t>
  </si>
  <si>
    <t>NO</t>
  </si>
  <si>
    <t>Norge</t>
  </si>
  <si>
    <t>PL</t>
  </si>
  <si>
    <t>Polen</t>
  </si>
  <si>
    <t>PT</t>
  </si>
  <si>
    <t>Portugal</t>
  </si>
  <si>
    <t>RO</t>
  </si>
  <si>
    <t>Rumænien</t>
  </si>
  <si>
    <t>RU</t>
  </si>
  <si>
    <t>Rusland</t>
  </si>
  <si>
    <t>CH</t>
  </si>
  <si>
    <t>Schweiz</t>
  </si>
  <si>
    <t>CS</t>
  </si>
  <si>
    <t>Serbien-Montenegro</t>
  </si>
  <si>
    <t>SK</t>
  </si>
  <si>
    <t>Slovakiet</t>
  </si>
  <si>
    <t>SI</t>
  </si>
  <si>
    <t>Slovenien</t>
  </si>
  <si>
    <t>ES</t>
  </si>
  <si>
    <t>Spanien</t>
  </si>
  <si>
    <t>SE</t>
  </si>
  <si>
    <t>Sverige</t>
  </si>
  <si>
    <t>CZ</t>
  </si>
  <si>
    <t>Tjekkiske Rep.</t>
  </si>
  <si>
    <t>TR</t>
  </si>
  <si>
    <t>Tyrkiet</t>
  </si>
  <si>
    <t>DE</t>
  </si>
  <si>
    <t>Forb. Rep. Tyskl.</t>
  </si>
  <si>
    <t>GB</t>
  </si>
  <si>
    <t>Storbritannien</t>
  </si>
  <si>
    <t>UA</t>
  </si>
  <si>
    <t>Ukraine</t>
  </si>
  <si>
    <t>HU</t>
  </si>
  <si>
    <t>Ungarn</t>
  </si>
  <si>
    <t>AT</t>
  </si>
  <si>
    <t>Østrig</t>
  </si>
  <si>
    <t>OV</t>
  </si>
  <si>
    <t>Øvrige verden</t>
  </si>
  <si>
    <t>Transportarbejde</t>
  </si>
  <si>
    <t>Godsmængde</t>
  </si>
  <si>
    <t>Til</t>
  </si>
  <si>
    <t>Vælg land</t>
  </si>
  <si>
    <t>Til Danmark</t>
  </si>
  <si>
    <t>Fra</t>
  </si>
  <si>
    <t>Lastede enheder</t>
  </si>
  <si>
    <t>Tomme enheder</t>
  </si>
  <si>
    <t>Styk</t>
  </si>
  <si>
    <t>Antal passagerer</t>
  </si>
  <si>
    <t>1.000 styk</t>
  </si>
  <si>
    <t>Årlig Godstransport på Jernbane i Danmark</t>
  </si>
  <si>
    <t>CVR</t>
  </si>
  <si>
    <t>Årlig Passagertransport på Jernbane i Danmark</t>
  </si>
  <si>
    <t>Upload det udfyldte regneark på: www.dst.dk/jbtaar</t>
  </si>
  <si>
    <t>Banens længde</t>
  </si>
  <si>
    <t>km</t>
  </si>
  <si>
    <t>Overskæringer</t>
  </si>
  <si>
    <t>antal</t>
  </si>
  <si>
    <t>Standsningssteder</t>
  </si>
  <si>
    <t>Investeringer</t>
  </si>
  <si>
    <t>Investeringer i anlæg</t>
  </si>
  <si>
    <t>1.000 kr.</t>
  </si>
  <si>
    <t>Investeringer i rullende materiel</t>
  </si>
  <si>
    <t>Rullende materiel</t>
  </si>
  <si>
    <t>Rangerlokomotiver/traktorer</t>
  </si>
  <si>
    <t>Personvogne (ekskl. vogne for togsæt)</t>
  </si>
  <si>
    <t>Siddepladser i personvogne</t>
  </si>
  <si>
    <t>Godsvogne</t>
  </si>
  <si>
    <t>Lasteevne for godsvogne</t>
  </si>
  <si>
    <t>Årsindberetning - Materiel og investeringer</t>
  </si>
  <si>
    <t>Anlæg - Jernbanenet</t>
  </si>
  <si>
    <t>Gods- og Passagertransport på Jernbane i Danmark</t>
  </si>
  <si>
    <t>Godstransport</t>
  </si>
  <si>
    <t>1. kvt.</t>
  </si>
  <si>
    <t>2. kvt.</t>
  </si>
  <si>
    <t>3. kvt.</t>
  </si>
  <si>
    <t>4. kvt.</t>
  </si>
  <si>
    <t>Året</t>
  </si>
  <si>
    <t>Godstransport i alt</t>
  </si>
  <si>
    <t>Godstransportarbejde</t>
  </si>
  <si>
    <t>Trafikarbejde</t>
  </si>
  <si>
    <t>Passagertransport</t>
  </si>
  <si>
    <t>Passagerer i alt</t>
  </si>
  <si>
    <t>1000 styk</t>
  </si>
  <si>
    <t>Persontransportarbejde</t>
  </si>
  <si>
    <t>Årsindberetning</t>
  </si>
  <si>
    <t>Vejledning til årsindberetning</t>
  </si>
  <si>
    <t>GODS_PASSAGER</t>
  </si>
  <si>
    <t>Kontaktoplysningerne skal dog udfyldes.</t>
  </si>
  <si>
    <t>MAT_INV</t>
  </si>
  <si>
    <t>Anlæg og materiel samt investeringer i dette.</t>
  </si>
  <si>
    <t>Samlet passager og godstransport</t>
  </si>
  <si>
    <t>GODS_ART</t>
  </si>
  <si>
    <t>Godstransport fordelt på godsets art</t>
  </si>
  <si>
    <t>Arket skal udfyldes af operatører med godstransport</t>
  </si>
  <si>
    <t>GODS_LAND</t>
  </si>
  <si>
    <t>GODS_RID</t>
  </si>
  <si>
    <t>Godstransport med farligt gods</t>
  </si>
  <si>
    <t>Arket skal udfyldes af operatører, der har kørt med farligt gods</t>
  </si>
  <si>
    <t>GODS_KOMBI</t>
  </si>
  <si>
    <t>Godstransport med kombigods/transport med intermodale transportenheder</t>
  </si>
  <si>
    <t>Arket skal udfyldes af operatører, der har transporteret intermodale transportenheder</t>
  </si>
  <si>
    <t>PASSAGER_LAND</t>
  </si>
  <si>
    <t>Operatører, der udelukkende har national passagertransport, skal ikke udfylde arket</t>
  </si>
  <si>
    <t>Her beskrives arkene kort og hvem, der skal udfylde dem:</t>
  </si>
  <si>
    <r>
      <t xml:space="preserve">Arket skal udfyldes af operatører med </t>
    </r>
    <r>
      <rPr>
        <i/>
        <u/>
        <sz val="12"/>
        <color theme="1"/>
        <rFont val="Calibri"/>
        <family val="2"/>
      </rPr>
      <t>international</t>
    </r>
    <r>
      <rPr>
        <sz val="12"/>
        <color theme="1"/>
        <rFont val="Calibri"/>
        <family val="2"/>
      </rPr>
      <t xml:space="preserve"> passagertransport</t>
    </r>
  </si>
  <si>
    <t>Øst for Storebælt</t>
  </si>
  <si>
    <t>Vest for Storebælt</t>
  </si>
  <si>
    <t>Mellem Øst- og Vestdanmark</t>
  </si>
  <si>
    <t>heraf over Øresund</t>
  </si>
  <si>
    <t>GODS_REGION</t>
  </si>
  <si>
    <t>Godstransport fordelt på danske regioner</t>
  </si>
  <si>
    <t>Vælg region</t>
  </si>
  <si>
    <t>Region Hovedstaden</t>
  </si>
  <si>
    <t>Region Sjælland</t>
  </si>
  <si>
    <t>Region Syddanmark</t>
  </si>
  <si>
    <t>Region Midtjylland</t>
  </si>
  <si>
    <t>Region Nordjylland</t>
  </si>
  <si>
    <t>Årsindberetning - Regioner</t>
  </si>
  <si>
    <t>Indenlandsk godstransport</t>
  </si>
  <si>
    <r>
      <t xml:space="preserve">Arket skal udfyldes af operatører med </t>
    </r>
    <r>
      <rPr>
        <i/>
        <u/>
        <sz val="12"/>
        <color theme="1"/>
        <rFont val="Calibri"/>
        <family val="2"/>
        <scheme val="minor"/>
      </rPr>
      <t>indenlandsk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</rPr>
      <t>godstransport</t>
    </r>
  </si>
  <si>
    <r>
      <t xml:space="preserve">Arket skal udfyldes af operatører med </t>
    </r>
    <r>
      <rPr>
        <i/>
        <u/>
        <sz val="12"/>
        <color theme="1"/>
        <rFont val="Calibri"/>
        <family val="2"/>
      </rPr>
      <t>internationale</t>
    </r>
    <r>
      <rPr>
        <sz val="12"/>
        <color theme="1"/>
        <rFont val="Calibri"/>
        <family val="2"/>
      </rPr>
      <t xml:space="preserve"> godstransporter, dvs. transit og transport fra eller til Danmark</t>
    </r>
  </si>
  <si>
    <t>El-lokomotiver</t>
  </si>
  <si>
    <t>Diesellokomotiver</t>
  </si>
  <si>
    <t>Landbrugs-, skovbrugs- og fiskeriprodukter</t>
  </si>
  <si>
    <t>Tekstilvarer og beklædningsgenstande, lædervarer</t>
  </si>
  <si>
    <t>Forarbejdet træ, papir og papirvarer</t>
  </si>
  <si>
    <t>Benzin og andre mineralolieprodukter mv.</t>
  </si>
  <si>
    <t>Kemiske produkter, gødningsstoffer, plast, gummi</t>
  </si>
  <si>
    <t>Maskiner, hvidevarer, el-artikler, instrumenter mv.</t>
  </si>
  <si>
    <t>Transportmidler og dele dertil</t>
  </si>
  <si>
    <t>Møbler og andre færdigvarer</t>
  </si>
  <si>
    <t>Jord og affald</t>
  </si>
  <si>
    <t>Brev- og pakkepost</t>
  </si>
  <si>
    <t>Tomme containere og veksellad, returpaller o.l.</t>
  </si>
  <si>
    <t>Flyttegods</t>
  </si>
  <si>
    <t>Stykgods</t>
  </si>
  <si>
    <t>Udfyldes af infrastruktur-forvaltere</t>
  </si>
  <si>
    <t>Kul, råolie og naturgas</t>
  </si>
  <si>
    <t>Malme, jern og metal; Grus, sten, sand, ler, salt, asfalt</t>
  </si>
  <si>
    <t>Fødevarer, foderstoffer, drikkevarer, tobak</t>
  </si>
  <si>
    <t>Glas, cement o.a. ikke-metalliske byggematerialer</t>
  </si>
  <si>
    <t>Uidentificeret gods i containere og veksellad</t>
  </si>
  <si>
    <t>Andet gods ikke specificeret andetsteds</t>
  </si>
  <si>
    <t>Arket skal udfyldes af alle. Der er en del til infrastrukturforvaltere og en del til jernbanevirksomheder.</t>
  </si>
  <si>
    <t>Hovedbane</t>
  </si>
  <si>
    <t>Regionalbaner</t>
  </si>
  <si>
    <t>Lokalbaner</t>
  </si>
  <si>
    <t>S-baner/Metro</t>
  </si>
  <si>
    <t>Godsbaner</t>
  </si>
  <si>
    <t>Nyinvest.</t>
  </si>
  <si>
    <t>Reinvest.</t>
  </si>
  <si>
    <t>Andre invest.</t>
  </si>
  <si>
    <t>Togsæt, diesel</t>
  </si>
  <si>
    <t>Togsæt, eldrevne - S-tog/Metro</t>
  </si>
  <si>
    <t>Togsæt, øvrige eldrevne</t>
  </si>
  <si>
    <t>Vogne for togsæt, dieseldrevne</t>
  </si>
  <si>
    <t>Vogne for togsæt, øvrige eldrevne</t>
  </si>
  <si>
    <t>Vogne for togsæt, eldrevne - S-tog/Metro</t>
  </si>
  <si>
    <t>Udfyldes af jernbanevirksomheder med fast materiel (ejet, lejet, leaset)</t>
  </si>
  <si>
    <t>Siddepladser i dieseldrevne togsæt</t>
  </si>
  <si>
    <t>Siddepladser i andre eldrevne togsæt</t>
  </si>
  <si>
    <t>Siddepladser i S-tog/Metro eldrevne togsæt</t>
  </si>
  <si>
    <t>National transport</t>
  </si>
  <si>
    <t>International til Danmark</t>
  </si>
  <si>
    <t>International fra Danmark</t>
  </si>
  <si>
    <t>S-tog/Metro</t>
  </si>
  <si>
    <t>Transit gennem Danmark</t>
  </si>
  <si>
    <t>DK</t>
  </si>
  <si>
    <t>Danmark</t>
  </si>
  <si>
    <t>heraf banelængde med flere spor</t>
  </si>
  <si>
    <t>heraf elektrificeret</t>
  </si>
  <si>
    <t>heraf med hastigheds- og togstopkontrol</t>
  </si>
  <si>
    <t>heraf med strækningssikringsanlæg</t>
  </si>
  <si>
    <t>1.000 Togkm</t>
  </si>
  <si>
    <t>Godstransport fordelt på lande</t>
  </si>
  <si>
    <t>International passagertransport fordelt på land</t>
  </si>
  <si>
    <t>Regionalfordelt godstransport</t>
  </si>
  <si>
    <t>Godstransport på banenettet i Danmark</t>
  </si>
  <si>
    <t>Fra (by/UIC kode/nuts2 kode/postnr)</t>
  </si>
  <si>
    <t>Fra (land)</t>
  </si>
  <si>
    <t>Til (by/UIC kode/nuts2 kode/postnr)</t>
  </si>
  <si>
    <t>Til (land)</t>
  </si>
  <si>
    <t>Regionalfordelt passagertransport</t>
  </si>
  <si>
    <t>Passagertransport på banenettet i Danmark</t>
  </si>
  <si>
    <t>Passagerer</t>
  </si>
  <si>
    <t>styk</t>
  </si>
  <si>
    <t>Godstransport fordelt på danske og udenlandske regioner</t>
  </si>
  <si>
    <r>
      <t xml:space="preserve">Arket skal udfyldes af operatører med national og international </t>
    </r>
    <r>
      <rPr>
        <sz val="12"/>
        <color theme="1"/>
        <rFont val="Calibri"/>
        <family val="2"/>
      </rPr>
      <t>godstransport, herunder transit</t>
    </r>
  </si>
  <si>
    <t>Til og fra kan valgfrit udfyldes med bynavn, postnr, UIC stationskode eller NUTS2-kode</t>
  </si>
  <si>
    <t>Passagertransport fordelt på danske og udenlandske regioner</t>
  </si>
  <si>
    <r>
      <t xml:space="preserve">Arket skal udfyldes af operatører med national og </t>
    </r>
    <r>
      <rPr>
        <i/>
        <u/>
        <sz val="12"/>
        <color theme="1"/>
        <rFont val="Calibri"/>
        <family val="2"/>
      </rPr>
      <t>international</t>
    </r>
    <r>
      <rPr>
        <sz val="12"/>
        <color theme="1"/>
        <rFont val="Calibri"/>
        <family val="2"/>
      </rPr>
      <t xml:space="preserve"> passagertransport</t>
    </r>
  </si>
  <si>
    <t>Fem årig indberetning - Regioner</t>
  </si>
  <si>
    <t>Fem-årig indberetning - Regioner</t>
  </si>
  <si>
    <t>De ekstraordinære ark er</t>
  </si>
  <si>
    <t>FEMAARIG_GODS_REGION</t>
  </si>
  <si>
    <t>FEMAARIG_PASSAGER_REGION</t>
  </si>
  <si>
    <r>
      <t xml:space="preserve">Regnearket er designet til at dække indberetninger fra alle typer af togoperatører i Danmark, men det er </t>
    </r>
    <r>
      <rPr>
        <i/>
        <sz val="12"/>
        <color theme="1"/>
        <rFont val="Calibri"/>
        <family val="2"/>
      </rPr>
      <t>ikke</t>
    </r>
    <r>
      <rPr>
        <sz val="12"/>
        <color theme="1"/>
        <rFont val="Calibri"/>
        <family val="2"/>
        <scheme val="minor"/>
      </rPr>
      <t xml:space="preserve"> nødvendigvis alle virksomheder, der skal udfylde alle ark.</t>
    </r>
  </si>
  <si>
    <r>
      <t xml:space="preserve">Det er dog </t>
    </r>
    <r>
      <rPr>
        <i/>
        <sz val="12"/>
        <color theme="1"/>
        <rFont val="Calibri"/>
        <family val="2"/>
      </rPr>
      <t>kun</t>
    </r>
    <r>
      <rPr>
        <sz val="12"/>
        <color theme="1"/>
        <rFont val="Calibri"/>
        <family val="2"/>
        <scheme val="minor"/>
      </rPr>
      <t xml:space="preserve"> transporten på det </t>
    </r>
    <r>
      <rPr>
        <i/>
        <sz val="12"/>
        <color theme="1"/>
        <rFont val="Calibri"/>
        <family val="2"/>
        <scheme val="minor"/>
      </rPr>
      <t>danske</t>
    </r>
    <r>
      <rPr>
        <sz val="12"/>
        <color theme="1"/>
        <rFont val="Calibri"/>
        <family val="2"/>
        <scheme val="minor"/>
      </rPr>
      <t xml:space="preserve"> skinnenet, der skal opgøres.</t>
    </r>
  </si>
  <si>
    <r>
      <t xml:space="preserve">Det er dog </t>
    </r>
    <r>
      <rPr>
        <i/>
        <sz val="12"/>
        <color theme="1"/>
        <rFont val="Calibri"/>
        <family val="2"/>
      </rPr>
      <t>kun</t>
    </r>
    <r>
      <rPr>
        <sz val="12"/>
        <color theme="1"/>
        <rFont val="Calibri"/>
        <family val="2"/>
        <scheme val="minor"/>
      </rPr>
      <t xml:space="preserve"> transporten på det </t>
    </r>
    <r>
      <rPr>
        <i/>
        <sz val="12"/>
        <color theme="1"/>
        <rFont val="Calibri"/>
        <family val="2"/>
        <scheme val="minor"/>
      </rPr>
      <t>danske</t>
    </r>
    <r>
      <rPr>
        <sz val="12"/>
        <color theme="1"/>
        <rFont val="Calibri"/>
        <family val="2"/>
        <scheme val="minor"/>
      </rPr>
      <t xml:space="preserve"> skinnenet, der skal opgøres</t>
    </r>
  </si>
  <si>
    <t>!! Husk at udfylde</t>
  </si>
  <si>
    <r>
      <t xml:space="preserve">Bemærk: </t>
    </r>
    <r>
      <rPr>
        <b/>
        <sz val="11"/>
        <rFont val="Calibri"/>
        <family val="2"/>
        <scheme val="minor"/>
      </rPr>
      <t>Dette skema svarer hovedsageligt til kvartalsindberetningerne.</t>
    </r>
    <r>
      <rPr>
        <b/>
        <sz val="11"/>
        <color rgb="FFFF0000"/>
        <rFont val="Calibri"/>
        <family val="2"/>
        <scheme val="minor"/>
      </rPr>
      <t xml:space="preserve"> Oplysninger om </t>
    </r>
    <r>
      <rPr>
        <b/>
        <i/>
        <sz val="11"/>
        <color rgb="FFFF0000"/>
        <rFont val="Calibri"/>
        <family val="2"/>
        <scheme val="minor"/>
      </rPr>
      <t>trafikarbejdet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</rPr>
      <t xml:space="preserve">skal </t>
    </r>
    <r>
      <rPr>
        <b/>
        <sz val="11"/>
        <color rgb="FFFF0000"/>
        <rFont val="Calibri"/>
        <family val="2"/>
        <scheme val="minor"/>
      </rPr>
      <t>udfyldes. Kontaktoplysninger skal  udfyldes</t>
    </r>
  </si>
  <si>
    <r>
      <t xml:space="preserve">BEMÆRK: Danmarks Statistik skal hvert </t>
    </r>
    <r>
      <rPr>
        <b/>
        <sz val="11"/>
        <color rgb="FFFF0000"/>
        <rFont val="Calibri"/>
        <family val="2"/>
        <scheme val="minor"/>
      </rPr>
      <t>femte</t>
    </r>
    <r>
      <rPr>
        <sz val="11"/>
        <color rgb="FFFF0000"/>
        <rFont val="Calibri"/>
        <family val="2"/>
        <scheme val="minor"/>
      </rPr>
      <t xml:space="preserve"> år opgøre passager og godstransporten på jernbane mellem regioner på såkaldt NUTS2-niveau. =&gt;   </t>
    </r>
    <r>
      <rPr>
        <b/>
        <sz val="11"/>
        <color rgb="FFFF0000"/>
        <rFont val="Calibri"/>
        <family val="2"/>
      </rPr>
      <t>I år er der derfor tilføjet to ekstraordinære ark, som også skal udfyldes</t>
    </r>
    <r>
      <rPr>
        <sz val="11"/>
        <color rgb="FFFF0000"/>
        <rFont val="Calibri"/>
        <family val="2"/>
        <scheme val="minor"/>
      </rPr>
      <t>.</t>
    </r>
  </si>
  <si>
    <r>
      <t xml:space="preserve">BEMÆRK: Danmarks Statistik skal hvert </t>
    </r>
    <r>
      <rPr>
        <b/>
        <sz val="11"/>
        <color rgb="FFFF0000"/>
        <rFont val="Calibri"/>
        <family val="2"/>
      </rPr>
      <t>femte</t>
    </r>
    <r>
      <rPr>
        <sz val="11"/>
        <color rgb="FFFF0000"/>
        <rFont val="Calibri"/>
        <family val="2"/>
        <scheme val="minor"/>
      </rPr>
      <t xml:space="preserve"> år opgøre passager og </t>
    </r>
    <r>
      <rPr>
        <b/>
        <sz val="11"/>
        <color rgb="FFFF0000"/>
        <rFont val="Calibri"/>
        <family val="2"/>
        <scheme val="minor"/>
      </rPr>
      <t>godstransporten</t>
    </r>
    <r>
      <rPr>
        <sz val="11"/>
        <color rgb="FFFF0000"/>
        <rFont val="Calibri"/>
        <family val="2"/>
        <scheme val="minor"/>
      </rPr>
      <t xml:space="preserve"> på jernbane mellem regioner på såkaldt </t>
    </r>
    <r>
      <rPr>
        <b/>
        <sz val="11"/>
        <color rgb="FFFF0000"/>
        <rFont val="Calibri"/>
        <family val="2"/>
        <scheme val="minor"/>
      </rPr>
      <t>NUTS2-niveau</t>
    </r>
    <r>
      <rPr>
        <sz val="11"/>
        <color rgb="FFFF0000"/>
        <rFont val="Calibri"/>
        <family val="2"/>
        <scheme val="minor"/>
      </rPr>
      <t>. I år er der derfor tilføjet to ekstraordinære ark, som også skal udfyldes.  SE evt. Udfyldningsvejledning!</t>
    </r>
  </si>
  <si>
    <r>
      <t xml:space="preserve">BEMÆRK: Danmarks Statistik skal hvert </t>
    </r>
    <r>
      <rPr>
        <b/>
        <sz val="11"/>
        <color rgb="FFFF0000"/>
        <rFont val="Calibri"/>
        <family val="2"/>
      </rPr>
      <t>femte</t>
    </r>
    <r>
      <rPr>
        <sz val="11"/>
        <color rgb="FFFF0000"/>
        <rFont val="Calibri"/>
        <family val="2"/>
        <scheme val="minor"/>
      </rPr>
      <t xml:space="preserve"> år opgøre </t>
    </r>
    <r>
      <rPr>
        <b/>
        <sz val="11"/>
        <color rgb="FFFF0000"/>
        <rFont val="Calibri"/>
        <family val="2"/>
        <scheme val="minor"/>
      </rPr>
      <t>passager</t>
    </r>
    <r>
      <rPr>
        <sz val="11"/>
        <color rgb="FFFF0000"/>
        <rFont val="Calibri"/>
        <family val="2"/>
        <scheme val="minor"/>
      </rPr>
      <t xml:space="preserve"> og godstransporten på jernbane mellem regioner på såkaldt NUTS2-niveau. I år er der derfor tilføjet to ekstraordinære ark, som også skal udfyldes.    SE evt. Udfyldningsvejledning!</t>
    </r>
  </si>
  <si>
    <r>
      <rPr>
        <b/>
        <sz val="12"/>
        <color rgb="FFFF0000"/>
        <rFont val="Calibri"/>
        <family val="2"/>
      </rPr>
      <t>BEMÆRK</t>
    </r>
    <r>
      <rPr>
        <b/>
        <sz val="12"/>
        <color rgb="FFFF0000"/>
        <rFont val="Calibri"/>
        <family val="2"/>
        <scheme val="minor"/>
      </rPr>
      <t>:</t>
    </r>
    <r>
      <rPr>
        <b/>
        <i/>
        <sz val="12"/>
        <color rgb="FFFF0000"/>
        <rFont val="Calibri"/>
        <family val="2"/>
        <scheme val="minor"/>
      </rPr>
      <t xml:space="preserve"> Danmarks Statistik skal hvert femte år opgøre passager og godstransporten på jernbane mellem regioner på såkaldt NUTS2-niveau. I år er der derfor tilføjet to ekstraordinære ark, som også skal udfyldes.</t>
    </r>
  </si>
  <si>
    <r>
      <t xml:space="preserve">Arket svarer til kvartalsindberetningerne. Det er </t>
    </r>
    <r>
      <rPr>
        <b/>
        <sz val="12"/>
        <rFont val="Calibri"/>
        <family val="2"/>
      </rPr>
      <t>frivilligt</t>
    </r>
    <r>
      <rPr>
        <sz val="12"/>
        <color theme="1"/>
        <rFont val="Calibri"/>
        <family val="2"/>
        <scheme val="minor"/>
      </rPr>
      <t xml:space="preserve"> at udfylde dette ark, </t>
    </r>
    <r>
      <rPr>
        <b/>
        <sz val="12"/>
        <color rgb="FFFF0000"/>
        <rFont val="Calibri"/>
        <family val="2"/>
        <scheme val="minor"/>
      </rPr>
      <t>hvis</t>
    </r>
    <r>
      <rPr>
        <sz val="12"/>
        <color theme="1"/>
        <rFont val="Calibri"/>
        <family val="2"/>
        <scheme val="minor"/>
      </rPr>
      <t xml:space="preserve"> der ikke er ændringer i forhold til de tidligere indberetninger. Oplysninger om </t>
    </r>
    <r>
      <rPr>
        <b/>
        <sz val="12"/>
        <color rgb="FFFF0000"/>
        <rFont val="Calibri"/>
        <family val="2"/>
        <scheme val="minor"/>
      </rPr>
      <t>trafikarbejde</t>
    </r>
    <r>
      <rPr>
        <sz val="12"/>
        <color theme="1"/>
        <rFont val="Calibri"/>
        <family val="2"/>
        <scheme val="minor"/>
      </rPr>
      <t xml:space="preserve"> skal dog</t>
    </r>
    <r>
      <rPr>
        <b/>
        <sz val="12"/>
        <color rgb="FFFF0000"/>
        <rFont val="Calibri"/>
        <family val="2"/>
        <scheme val="minor"/>
      </rPr>
      <t xml:space="preserve"> altid indberettes!</t>
    </r>
  </si>
  <si>
    <t>Vejledning til uploade</t>
  </si>
  <si>
    <r>
      <rPr>
        <b/>
        <sz val="11"/>
        <color rgb="FFFF0000"/>
        <rFont val="Calibri"/>
        <family val="2"/>
      </rPr>
      <t>HUSK</t>
    </r>
    <r>
      <rPr>
        <sz val="11"/>
        <color rgb="FFFF0000"/>
        <rFont val="Calibri"/>
        <family val="2"/>
      </rPr>
      <t xml:space="preserve">  ekstraordinære ark, som også skal udfyldes.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</si>
</sst>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</font>
    <font>
      <i/>
      <u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Arial"/>
      <family val="2"/>
    </font>
    <font>
      <b/>
      <sz val="12"/>
      <color rgb="FFFF0000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2"/>
      <color rgb="FFFFFF00"/>
      <name val="Calibri"/>
      <family val="2"/>
      <scheme val="minor"/>
    </font>
    <font>
      <b/>
      <sz val="12"/>
      <name val="Calibri"/>
      <family val="2"/>
    </font>
    <font>
      <i/>
      <sz val="12"/>
      <color theme="1"/>
      <name val="Calibri"/>
      <family val="2"/>
    </font>
    <font>
      <i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i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theme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 applyNumberFormat="0" applyFill="0" applyBorder="0" applyAlignment="0" applyProtection="0"/>
  </cellStyleXfs>
  <cellXfs count="131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2" borderId="0" xfId="0" applyFill="1"/>
    <xf numFmtId="0" fontId="0" fillId="2" borderId="2" xfId="0" applyFill="1" applyBorder="1"/>
    <xf numFmtId="0" fontId="0" fillId="2" borderId="1" xfId="0" applyFill="1" applyBorder="1"/>
    <xf numFmtId="0" fontId="0" fillId="2" borderId="6" xfId="0" applyFill="1" applyBorder="1"/>
    <xf numFmtId="0" fontId="0" fillId="2" borderId="7" xfId="0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3" fontId="1" fillId="2" borderId="3" xfId="0" applyNumberFormat="1" applyFont="1" applyFill="1" applyBorder="1"/>
    <xf numFmtId="0" fontId="1" fillId="2" borderId="0" xfId="0" applyFont="1" applyFill="1"/>
    <xf numFmtId="0" fontId="0" fillId="2" borderId="4" xfId="0" applyFill="1" applyBorder="1"/>
    <xf numFmtId="0" fontId="0" fillId="2" borderId="7" xfId="0" applyFill="1" applyBorder="1"/>
    <xf numFmtId="3" fontId="0" fillId="0" borderId="0" xfId="0" applyNumberFormat="1" applyProtection="1">
      <protection locked="0"/>
    </xf>
    <xf numFmtId="3" fontId="0" fillId="0" borderId="5" xfId="0" applyNumberFormat="1" applyBorder="1" applyProtection="1">
      <protection locked="0"/>
    </xf>
    <xf numFmtId="3" fontId="0" fillId="0" borderId="7" xfId="0" applyNumberFormat="1" applyBorder="1" applyProtection="1">
      <protection locked="0"/>
    </xf>
    <xf numFmtId="3" fontId="0" fillId="0" borderId="8" xfId="0" applyNumberFormat="1" applyBorder="1" applyProtection="1">
      <protection locked="0"/>
    </xf>
    <xf numFmtId="0" fontId="5" fillId="2" borderId="0" xfId="0" applyFont="1" applyFill="1"/>
    <xf numFmtId="0" fontId="0" fillId="2" borderId="9" xfId="0" applyFill="1" applyBorder="1"/>
    <xf numFmtId="0" fontId="0" fillId="0" borderId="0" xfId="0" applyProtection="1">
      <protection locked="0"/>
    </xf>
    <xf numFmtId="0" fontId="0" fillId="0" borderId="9" xfId="0" applyBorder="1" applyProtection="1">
      <protection locked="0"/>
    </xf>
    <xf numFmtId="3" fontId="0" fillId="0" borderId="9" xfId="0" applyNumberFormat="1" applyBorder="1" applyProtection="1">
      <protection locked="0"/>
    </xf>
    <xf numFmtId="0" fontId="1" fillId="2" borderId="0" xfId="0" applyFont="1" applyFill="1" applyAlignment="1">
      <alignment horizontal="center"/>
    </xf>
    <xf numFmtId="3" fontId="1" fillId="2" borderId="0" xfId="0" applyNumberFormat="1" applyFont="1" applyFill="1"/>
    <xf numFmtId="3" fontId="0" fillId="2" borderId="1" xfId="0" applyNumberFormat="1" applyFill="1" applyBorder="1"/>
    <xf numFmtId="3" fontId="0" fillId="2" borderId="3" xfId="0" applyNumberFormat="1" applyFill="1" applyBorder="1"/>
    <xf numFmtId="0" fontId="0" fillId="2" borderId="0" xfId="0" applyFill="1" applyAlignment="1">
      <alignment horizontal="left"/>
    </xf>
    <xf numFmtId="3" fontId="0" fillId="2" borderId="0" xfId="0" applyNumberFormat="1" applyFill="1" applyAlignment="1">
      <alignment horizontal="center"/>
    </xf>
    <xf numFmtId="3" fontId="0" fillId="0" borderId="0" xfId="0" applyNumberFormat="1" applyAlignment="1" applyProtection="1">
      <alignment horizontal="center"/>
      <protection locked="0"/>
    </xf>
    <xf numFmtId="3" fontId="0" fillId="2" borderId="5" xfId="0" applyNumberFormat="1" applyFill="1" applyBorder="1" applyAlignment="1">
      <alignment horizontal="center"/>
    </xf>
    <xf numFmtId="3" fontId="0" fillId="2" borderId="0" xfId="0" applyNumberFormat="1" applyFill="1"/>
    <xf numFmtId="3" fontId="0" fillId="2" borderId="5" xfId="0" applyNumberFormat="1" applyFill="1" applyBorder="1"/>
    <xf numFmtId="3" fontId="0" fillId="2" borderId="7" xfId="0" applyNumberFormat="1" applyFill="1" applyBorder="1" applyAlignment="1">
      <alignment horizontal="center"/>
    </xf>
    <xf numFmtId="3" fontId="0" fillId="0" borderId="7" xfId="0" applyNumberFormat="1" applyBorder="1" applyAlignment="1" applyProtection="1">
      <alignment horizontal="center"/>
      <protection locked="0"/>
    </xf>
    <xf numFmtId="3" fontId="0" fillId="2" borderId="8" xfId="0" applyNumberFormat="1" applyFill="1" applyBorder="1" applyAlignment="1">
      <alignment horizontal="center"/>
    </xf>
    <xf numFmtId="0" fontId="4" fillId="0" borderId="0" xfId="0" applyFont="1"/>
    <xf numFmtId="0" fontId="4" fillId="2" borderId="0" xfId="0" applyFont="1" applyFill="1"/>
    <xf numFmtId="0" fontId="6" fillId="3" borderId="0" xfId="2" applyFill="1"/>
    <xf numFmtId="0" fontId="6" fillId="0" borderId="0" xfId="2"/>
    <xf numFmtId="0" fontId="6" fillId="0" borderId="0" xfId="2" applyAlignment="1">
      <alignment vertical="center"/>
    </xf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3" fontId="0" fillId="0" borderId="3" xfId="0" applyNumberFormat="1" applyBorder="1" applyProtection="1">
      <protection locked="0"/>
    </xf>
    <xf numFmtId="0" fontId="6" fillId="3" borderId="0" xfId="2" applyFill="1" applyProtection="1"/>
    <xf numFmtId="0" fontId="1" fillId="2" borderId="12" xfId="0" applyFont="1" applyFill="1" applyBorder="1" applyAlignment="1">
      <alignment horizontal="left"/>
    </xf>
    <xf numFmtId="0" fontId="1" fillId="2" borderId="4" xfId="0" applyFont="1" applyFill="1" applyBorder="1"/>
    <xf numFmtId="0" fontId="1" fillId="2" borderId="12" xfId="0" applyFont="1" applyFill="1" applyBorder="1" applyAlignment="1">
      <alignment horizontal="right"/>
    </xf>
    <xf numFmtId="0" fontId="1" fillId="2" borderId="13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3" fontId="0" fillId="2" borderId="4" xfId="0" applyNumberFormat="1" applyFill="1" applyBorder="1"/>
    <xf numFmtId="0" fontId="0" fillId="2" borderId="4" xfId="0" applyFill="1" applyBorder="1" applyAlignment="1">
      <alignment horizontal="left" indent="1"/>
    </xf>
    <xf numFmtId="3" fontId="0" fillId="0" borderId="4" xfId="0" applyNumberFormat="1" applyBorder="1" applyProtection="1">
      <protection locked="0"/>
    </xf>
    <xf numFmtId="0" fontId="0" fillId="2" borderId="6" xfId="0" applyFill="1" applyBorder="1" applyAlignment="1">
      <alignment horizontal="left" indent="1"/>
    </xf>
    <xf numFmtId="3" fontId="0" fillId="0" borderId="6" xfId="0" applyNumberFormat="1" applyBorder="1" applyProtection="1">
      <protection locked="0"/>
    </xf>
    <xf numFmtId="3" fontId="0" fillId="2" borderId="8" xfId="0" applyNumberFormat="1" applyFill="1" applyBorder="1"/>
    <xf numFmtId="3" fontId="0" fillId="2" borderId="2" xfId="0" applyNumberFormat="1" applyFill="1" applyBorder="1"/>
    <xf numFmtId="0" fontId="0" fillId="2" borderId="0" xfId="0" applyFill="1" applyAlignment="1">
      <alignment wrapText="1"/>
    </xf>
    <xf numFmtId="0" fontId="9" fillId="2" borderId="0" xfId="0" applyFont="1" applyFill="1" applyAlignment="1">
      <alignment wrapText="1"/>
    </xf>
    <xf numFmtId="0" fontId="9" fillId="2" borderId="0" xfId="0" applyFont="1" applyFill="1"/>
    <xf numFmtId="0" fontId="14" fillId="2" borderId="0" xfId="2" applyFont="1" applyFill="1" applyAlignment="1">
      <alignment wrapText="1"/>
    </xf>
    <xf numFmtId="0" fontId="7" fillId="2" borderId="0" xfId="0" applyFont="1" applyFill="1" applyAlignment="1">
      <alignment wrapText="1"/>
    </xf>
    <xf numFmtId="0" fontId="2" fillId="2" borderId="4" xfId="0" applyFont="1" applyFill="1" applyBorder="1" applyAlignment="1">
      <alignment horizontal="left" indent="2"/>
    </xf>
    <xf numFmtId="0" fontId="0" fillId="2" borderId="0" xfId="0" applyFill="1" applyAlignment="1">
      <alignment horizontal="left" indent="1"/>
    </xf>
    <xf numFmtId="0" fontId="2" fillId="2" borderId="6" xfId="0" applyFont="1" applyFill="1" applyBorder="1" applyAlignment="1">
      <alignment horizontal="left" indent="2"/>
    </xf>
    <xf numFmtId="0" fontId="6" fillId="2" borderId="0" xfId="2" applyFill="1" applyAlignment="1">
      <alignment wrapText="1"/>
    </xf>
    <xf numFmtId="3" fontId="0" fillId="0" borderId="1" xfId="0" applyNumberFormat="1" applyBorder="1" applyProtection="1">
      <protection locked="0"/>
    </xf>
    <xf numFmtId="0" fontId="1" fillId="2" borderId="15" xfId="0" applyFont="1" applyFill="1" applyBorder="1" applyAlignment="1">
      <alignment horizontal="center"/>
    </xf>
    <xf numFmtId="3" fontId="0" fillId="0" borderId="17" xfId="0" applyNumberFormat="1" applyBorder="1" applyProtection="1">
      <protection locked="0"/>
    </xf>
    <xf numFmtId="3" fontId="0" fillId="0" borderId="18" xfId="0" applyNumberFormat="1" applyBorder="1" applyProtection="1">
      <protection locked="0"/>
    </xf>
    <xf numFmtId="3" fontId="0" fillId="2" borderId="17" xfId="0" applyNumberFormat="1" applyFill="1" applyBorder="1"/>
    <xf numFmtId="3" fontId="0" fillId="2" borderId="16" xfId="0" applyNumberFormat="1" applyFill="1" applyBorder="1"/>
    <xf numFmtId="3" fontId="0" fillId="2" borderId="7" xfId="0" applyNumberFormat="1" applyFill="1" applyBorder="1"/>
    <xf numFmtId="0" fontId="0" fillId="2" borderId="1" xfId="0" applyFill="1" applyBorder="1" applyAlignment="1">
      <alignment horizontal="right"/>
    </xf>
    <xf numFmtId="0" fontId="1" fillId="2" borderId="6" xfId="0" applyFont="1" applyFill="1" applyBorder="1" applyAlignment="1">
      <alignment horizontal="left"/>
    </xf>
    <xf numFmtId="0" fontId="0" fillId="2" borderId="7" xfId="0" applyFill="1" applyBorder="1" applyAlignment="1">
      <alignment horizontal="right"/>
    </xf>
    <xf numFmtId="0" fontId="1" fillId="2" borderId="6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3" fontId="0" fillId="0" borderId="2" xfId="0" applyNumberFormat="1" applyBorder="1" applyProtection="1">
      <protection locked="0"/>
    </xf>
    <xf numFmtId="0" fontId="8" fillId="2" borderId="0" xfId="0" applyFont="1" applyFill="1" applyAlignment="1">
      <alignment horizontal="center"/>
    </xf>
    <xf numFmtId="0" fontId="6" fillId="3" borderId="0" xfId="2" applyFill="1" applyAlignment="1" applyProtection="1">
      <alignment vertical="center"/>
    </xf>
    <xf numFmtId="0" fontId="6" fillId="3" borderId="0" xfId="2" applyFill="1" applyBorder="1" applyAlignment="1">
      <alignment vertical="center"/>
    </xf>
    <xf numFmtId="0" fontId="6" fillId="3" borderId="0" xfId="2" applyFill="1" applyAlignment="1"/>
    <xf numFmtId="0" fontId="6" fillId="3" borderId="0" xfId="2" applyFill="1" applyBorder="1" applyAlignment="1" applyProtection="1">
      <alignment vertical="center"/>
    </xf>
    <xf numFmtId="0" fontId="0" fillId="0" borderId="0" xfId="0" applyAlignment="1">
      <alignment wrapText="1"/>
    </xf>
    <xf numFmtId="0" fontId="25" fillId="0" borderId="0" xfId="0" applyFont="1"/>
    <xf numFmtId="0" fontId="8" fillId="2" borderId="15" xfId="0" applyFont="1" applyFill="1" applyBorder="1" applyAlignment="1">
      <alignment horizont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6" fillId="3" borderId="11" xfId="2" applyFill="1" applyBorder="1" applyAlignment="1" applyProtection="1">
      <alignment vertical="center"/>
    </xf>
    <xf numFmtId="0" fontId="6" fillId="0" borderId="0" xfId="2" applyFill="1" applyProtection="1"/>
    <xf numFmtId="0" fontId="6" fillId="0" borderId="0" xfId="2" applyFill="1" applyAlignment="1" applyProtection="1">
      <alignment vertical="center"/>
    </xf>
    <xf numFmtId="0" fontId="6" fillId="3" borderId="0" xfId="2" applyFill="1" applyAlignment="1">
      <alignment vertical="center"/>
    </xf>
    <xf numFmtId="0" fontId="13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wrapText="1"/>
    </xf>
    <xf numFmtId="0" fontId="15" fillId="5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left" wrapText="1"/>
    </xf>
    <xf numFmtId="0" fontId="18" fillId="4" borderId="0" xfId="0" applyFont="1" applyFill="1" applyAlignment="1">
      <alignment horizontal="left" wrapText="1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4" fillId="5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9" fontId="0" fillId="0" borderId="0" xfId="0" applyNumberFormat="1" applyAlignment="1" applyProtection="1">
      <alignment horizontal="left"/>
      <protection locked="0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 textRotation="90" wrapText="1"/>
    </xf>
    <xf numFmtId="0" fontId="0" fillId="2" borderId="0" xfId="0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2" borderId="0" xfId="0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4" fillId="4" borderId="0" xfId="0" applyFont="1" applyFill="1" applyAlignment="1">
      <alignment horizontal="center" vertical="center" wrapText="1"/>
    </xf>
    <xf numFmtId="0" fontId="8" fillId="2" borderId="10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/>
    </xf>
  </cellXfs>
  <cellStyles count="3">
    <cellStyle name="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st.dk/da/Indberet/vejledning-til-digital-indberetning/indberetning-via-filupload" TargetMode="External"/><Relationship Id="rId2" Type="http://schemas.openxmlformats.org/officeDocument/2006/relationships/hyperlink" Target="https://www.dst.dk/da/Indberet/oplysningssider/jernbanetransport-aarlig" TargetMode="External"/><Relationship Id="rId1" Type="http://schemas.openxmlformats.org/officeDocument/2006/relationships/hyperlink" Target="http://www.dst.dk/itudgifter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www.dst.dk/da/Indberet/vejledning-til-digital-indberetning/indberetning-via-filupload" TargetMode="External"/><Relationship Id="rId1" Type="http://schemas.openxmlformats.org/officeDocument/2006/relationships/hyperlink" Target="https://www.dst.dk/da/Indberet/oplysningssider/jernbanetransport-aarlig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www.dst.dk/da/Indberet/vejledning-til-digital-indberetning/indberetning-via-filupload" TargetMode="External"/><Relationship Id="rId1" Type="http://schemas.openxmlformats.org/officeDocument/2006/relationships/hyperlink" Target="https://www.dst.dk/da/Indberet/oplysningssider/jernbanetransport-aarli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st.dk/da/Indberet/vejledning-til-digital-indberetning/indberetning-via-filupload" TargetMode="External"/><Relationship Id="rId2" Type="http://schemas.openxmlformats.org/officeDocument/2006/relationships/hyperlink" Target="https://www.dst.dk/da/Indberet/oplysningssider/jernbanetransport-aarlig" TargetMode="External"/><Relationship Id="rId1" Type="http://schemas.openxmlformats.org/officeDocument/2006/relationships/hyperlink" Target="http://www.dst.dk/itudgifter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dst.dk/da/Indberet/vejledning-til-digital-indberetning/indberetning-via-filupload" TargetMode="External"/><Relationship Id="rId1" Type="http://schemas.openxmlformats.org/officeDocument/2006/relationships/hyperlink" Target="https://www.dst.dk/da/Indberet/oplysningssider/jernbanetransport-aarlig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dst.dk/da/Indberet/vejledning-til-digital-indberetning/indberetning-via-filupload" TargetMode="External"/><Relationship Id="rId1" Type="http://schemas.openxmlformats.org/officeDocument/2006/relationships/hyperlink" Target="https://www.dst.dk/da/Indberet/oplysningssider/jernbanetransport-aarlig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dst.dk/da/Indberet/vejledning-til-digital-indberetning/indberetning-via-filupload" TargetMode="External"/><Relationship Id="rId1" Type="http://schemas.openxmlformats.org/officeDocument/2006/relationships/hyperlink" Target="https://www.dst.dk/da/Indberet/oplysningssider/jernbanetransport-aarlig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st.dk/itudgifter" TargetMode="External"/><Relationship Id="rId13" Type="http://schemas.openxmlformats.org/officeDocument/2006/relationships/printerSettings" Target="../printerSettings/printerSettings6.bin"/><Relationship Id="rId3" Type="http://schemas.openxmlformats.org/officeDocument/2006/relationships/hyperlink" Target="http://www.dst.dk/itudgifter" TargetMode="External"/><Relationship Id="rId7" Type="http://schemas.openxmlformats.org/officeDocument/2006/relationships/hyperlink" Target="http://www.dst.dk/itudgifter" TargetMode="External"/><Relationship Id="rId12" Type="http://schemas.openxmlformats.org/officeDocument/2006/relationships/hyperlink" Target="https://www.dst.dk/da/Indberet/vejledning-til-digital-indberetning/indberetning-via-filupload" TargetMode="External"/><Relationship Id="rId2" Type="http://schemas.openxmlformats.org/officeDocument/2006/relationships/hyperlink" Target="http://www.dst.dk/itudgifter" TargetMode="External"/><Relationship Id="rId1" Type="http://schemas.openxmlformats.org/officeDocument/2006/relationships/hyperlink" Target="http://www.dst.dk/itudgifter" TargetMode="External"/><Relationship Id="rId6" Type="http://schemas.openxmlformats.org/officeDocument/2006/relationships/hyperlink" Target="http://www.dst.dk/itudgifter" TargetMode="External"/><Relationship Id="rId11" Type="http://schemas.openxmlformats.org/officeDocument/2006/relationships/hyperlink" Target="https://www.dst.dk/da/Indberet/oplysningssider/jernbanetransport-aarlig" TargetMode="External"/><Relationship Id="rId5" Type="http://schemas.openxmlformats.org/officeDocument/2006/relationships/hyperlink" Target="http://www.dst.dk/itudgifter" TargetMode="External"/><Relationship Id="rId10" Type="http://schemas.openxmlformats.org/officeDocument/2006/relationships/hyperlink" Target="http://www.dst.dk/itudgifter" TargetMode="External"/><Relationship Id="rId4" Type="http://schemas.openxmlformats.org/officeDocument/2006/relationships/hyperlink" Target="http://www.dst.dk/itudgifter" TargetMode="External"/><Relationship Id="rId9" Type="http://schemas.openxmlformats.org/officeDocument/2006/relationships/hyperlink" Target="http://www.dst.dk/itudgifter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dst.dk/da/Indberet/vejledning-til-digital-indberetning/indberetning-via-filupload" TargetMode="External"/><Relationship Id="rId1" Type="http://schemas.openxmlformats.org/officeDocument/2006/relationships/hyperlink" Target="https://www.dst.dk/da/Indberet/oplysningssider/jernbanetransport-aarlig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dst.dk/da/Indberet/vejledning-til-digital-indberetning/indberetning-via-filupload" TargetMode="External"/><Relationship Id="rId1" Type="http://schemas.openxmlformats.org/officeDocument/2006/relationships/hyperlink" Target="https://www.dst.dk/da/Indberet/oplysningssider/jernbanetransport-aarlig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www.dst.dk/da/Indberet/vejledning-til-digital-indberetning/indberetning-via-filupload" TargetMode="External"/><Relationship Id="rId1" Type="http://schemas.openxmlformats.org/officeDocument/2006/relationships/hyperlink" Target="https://www.dst.dk/da/Indberet/oplysningssider/jernbanetransport-aarli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8"/>
  <sheetViews>
    <sheetView workbookViewId="0">
      <selection activeCell="A3" sqref="A3:K3"/>
    </sheetView>
  </sheetViews>
  <sheetFormatPr defaultRowHeight="15" x14ac:dyDescent="0.25"/>
  <cols>
    <col min="1" max="1" width="32.140625" customWidth="1"/>
    <col min="2" max="9" width="12" customWidth="1"/>
    <col min="10" max="10" width="15.140625" customWidth="1"/>
    <col min="11" max="11" width="10.7109375" customWidth="1"/>
  </cols>
  <sheetData>
    <row r="1" spans="1:19" x14ac:dyDescent="0.25">
      <c r="A1" s="48" t="s">
        <v>285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94"/>
      <c r="M1" s="94"/>
      <c r="N1" s="94"/>
      <c r="O1" s="94"/>
      <c r="P1" s="94"/>
      <c r="Q1" s="94"/>
      <c r="R1" s="94"/>
      <c r="S1" s="94"/>
    </row>
    <row r="2" spans="1:19" ht="25.5" customHeight="1" x14ac:dyDescent="0.25">
      <c r="A2" s="93" t="s">
        <v>131</v>
      </c>
      <c r="B2" s="87"/>
      <c r="C2" s="87"/>
      <c r="D2" s="87"/>
      <c r="E2" s="87"/>
      <c r="F2" s="87"/>
      <c r="G2" s="87"/>
      <c r="H2" s="84"/>
      <c r="I2" s="84"/>
      <c r="J2" s="84"/>
      <c r="K2" s="84"/>
      <c r="L2" s="95"/>
      <c r="M2" s="95"/>
      <c r="N2" s="95"/>
      <c r="O2" s="95"/>
      <c r="P2" s="95"/>
      <c r="Q2" s="95"/>
      <c r="R2" s="95"/>
      <c r="S2" s="95"/>
    </row>
    <row r="3" spans="1:19" ht="39.75" customHeight="1" x14ac:dyDescent="0.25">
      <c r="A3" s="99" t="s">
        <v>283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9" ht="18.75" x14ac:dyDescent="0.3">
      <c r="A4" s="102" t="s">
        <v>149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9" x14ac:dyDescent="0.25">
      <c r="A5" s="103" t="s">
        <v>164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9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</row>
    <row r="7" spans="1:19" ht="30.75" customHeight="1" x14ac:dyDescent="0.25">
      <c r="A7" s="98" t="s">
        <v>275</v>
      </c>
      <c r="B7" s="98"/>
      <c r="C7" s="98"/>
      <c r="D7" s="98"/>
      <c r="E7" s="98"/>
      <c r="F7" s="98"/>
      <c r="G7" s="98"/>
      <c r="H7" s="98"/>
      <c r="I7" s="98"/>
      <c r="J7" s="98"/>
      <c r="K7" s="98"/>
    </row>
    <row r="8" spans="1:19" ht="15.75" x14ac:dyDescent="0.2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</row>
    <row r="9" spans="1:19" ht="30.7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9" ht="15.75" x14ac:dyDescent="0.25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</row>
    <row r="11" spans="1:19" ht="15.75" x14ac:dyDescent="0.25">
      <c r="A11" s="98" t="s">
        <v>182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</row>
    <row r="12" spans="1:19" ht="15" customHeight="1" x14ac:dyDescent="0.25">
      <c r="A12" s="64" t="s">
        <v>165</v>
      </c>
      <c r="B12" s="97" t="s">
        <v>169</v>
      </c>
      <c r="C12" s="97"/>
      <c r="D12" s="97"/>
      <c r="E12" s="97"/>
      <c r="F12" s="97"/>
      <c r="G12" s="97"/>
      <c r="H12" s="97"/>
      <c r="I12" s="97"/>
      <c r="J12" s="97"/>
      <c r="K12" s="97"/>
    </row>
    <row r="13" spans="1:19" ht="30.75" customHeight="1" x14ac:dyDescent="0.25">
      <c r="A13" s="65"/>
      <c r="B13" s="98" t="s">
        <v>284</v>
      </c>
      <c r="C13" s="98"/>
      <c r="D13" s="98"/>
      <c r="E13" s="98"/>
      <c r="F13" s="98"/>
      <c r="G13" s="98"/>
      <c r="H13" s="98"/>
      <c r="I13" s="98"/>
      <c r="J13" s="98"/>
      <c r="K13" s="98"/>
    </row>
    <row r="14" spans="1:19" ht="15.75" x14ac:dyDescent="0.25">
      <c r="A14" s="65"/>
      <c r="B14" s="98" t="s">
        <v>166</v>
      </c>
      <c r="C14" s="98"/>
      <c r="D14" s="98"/>
      <c r="E14" s="98"/>
      <c r="F14" s="98"/>
      <c r="G14" s="98"/>
      <c r="H14" s="98"/>
      <c r="I14" s="98"/>
      <c r="J14" s="98"/>
      <c r="K14" s="98"/>
    </row>
    <row r="15" spans="1:19" ht="15.75" x14ac:dyDescent="0.25">
      <c r="A15" s="65"/>
      <c r="B15" s="62"/>
      <c r="C15" s="62"/>
      <c r="D15" s="62"/>
      <c r="E15" s="62"/>
      <c r="F15" s="62"/>
      <c r="G15" s="62"/>
      <c r="H15" s="62"/>
      <c r="I15" s="62"/>
      <c r="J15" s="62"/>
      <c r="K15" s="62"/>
    </row>
    <row r="16" spans="1:19" ht="15.75" x14ac:dyDescent="0.25">
      <c r="A16" s="64" t="s">
        <v>167</v>
      </c>
      <c r="B16" s="97" t="s">
        <v>168</v>
      </c>
      <c r="C16" s="97"/>
      <c r="D16" s="97"/>
      <c r="E16" s="97"/>
      <c r="F16" s="97"/>
      <c r="G16" s="97"/>
      <c r="H16" s="97"/>
      <c r="I16" s="97"/>
      <c r="J16" s="97"/>
      <c r="K16" s="97"/>
    </row>
    <row r="17" spans="1:11" ht="15.75" x14ac:dyDescent="0.25">
      <c r="A17" s="65"/>
      <c r="B17" s="98" t="s">
        <v>222</v>
      </c>
      <c r="C17" s="98"/>
      <c r="D17" s="98"/>
      <c r="E17" s="98"/>
      <c r="F17" s="98"/>
      <c r="G17" s="98"/>
      <c r="H17" s="98"/>
      <c r="I17" s="98"/>
      <c r="J17" s="98"/>
      <c r="K17" s="98"/>
    </row>
    <row r="18" spans="1:11" ht="15.75" x14ac:dyDescent="0.25">
      <c r="A18" s="65"/>
      <c r="B18" s="62"/>
      <c r="C18" s="62"/>
      <c r="D18" s="62"/>
      <c r="E18" s="62"/>
      <c r="F18" s="62"/>
      <c r="G18" s="62"/>
      <c r="H18" s="62"/>
      <c r="I18" s="62"/>
      <c r="J18" s="62"/>
      <c r="K18" s="62"/>
    </row>
    <row r="19" spans="1:11" ht="15.75" x14ac:dyDescent="0.25">
      <c r="A19" s="64" t="s">
        <v>170</v>
      </c>
      <c r="B19" s="97" t="s">
        <v>171</v>
      </c>
      <c r="C19" s="97"/>
      <c r="D19" s="97"/>
      <c r="E19" s="97"/>
      <c r="F19" s="97"/>
      <c r="G19" s="97"/>
      <c r="H19" s="97"/>
      <c r="I19" s="97"/>
      <c r="J19" s="97"/>
      <c r="K19" s="97"/>
    </row>
    <row r="20" spans="1:11" ht="15.75" x14ac:dyDescent="0.25">
      <c r="A20" s="65"/>
      <c r="B20" s="98" t="s">
        <v>172</v>
      </c>
      <c r="C20" s="98"/>
      <c r="D20" s="98"/>
      <c r="E20" s="98"/>
      <c r="F20" s="98"/>
      <c r="G20" s="98"/>
      <c r="H20" s="98"/>
      <c r="I20" s="98"/>
      <c r="J20" s="98"/>
      <c r="K20" s="98"/>
    </row>
    <row r="21" spans="1:11" ht="15.75" x14ac:dyDescent="0.25">
      <c r="A21" s="65"/>
      <c r="B21" s="62"/>
      <c r="C21" s="62"/>
      <c r="D21" s="62"/>
      <c r="E21" s="62"/>
      <c r="F21" s="62"/>
      <c r="G21" s="62"/>
      <c r="H21" s="62"/>
      <c r="I21" s="62"/>
      <c r="J21" s="62"/>
      <c r="K21" s="62"/>
    </row>
    <row r="22" spans="1:11" ht="15.75" x14ac:dyDescent="0.25">
      <c r="A22" s="69" t="s">
        <v>188</v>
      </c>
      <c r="B22" s="97" t="s">
        <v>189</v>
      </c>
      <c r="C22" s="97"/>
      <c r="D22" s="97"/>
      <c r="E22" s="97"/>
      <c r="F22" s="97"/>
      <c r="G22" s="97"/>
      <c r="H22" s="97"/>
      <c r="I22" s="97"/>
      <c r="J22" s="97"/>
      <c r="K22" s="97"/>
    </row>
    <row r="23" spans="1:11" ht="15.75" x14ac:dyDescent="0.25">
      <c r="A23" s="65"/>
      <c r="B23" s="98" t="s">
        <v>198</v>
      </c>
      <c r="C23" s="98"/>
      <c r="D23" s="98"/>
      <c r="E23" s="98"/>
      <c r="F23" s="98"/>
      <c r="G23" s="98"/>
      <c r="H23" s="98"/>
      <c r="I23" s="98"/>
      <c r="J23" s="98"/>
      <c r="K23" s="98"/>
    </row>
    <row r="24" spans="1:11" ht="15.75" x14ac:dyDescent="0.25">
      <c r="A24" s="65"/>
      <c r="B24" s="62"/>
      <c r="C24" s="62"/>
      <c r="D24" s="62"/>
      <c r="E24" s="62"/>
      <c r="F24" s="62"/>
      <c r="G24" s="62"/>
      <c r="H24" s="62"/>
      <c r="I24" s="62"/>
      <c r="J24" s="62"/>
      <c r="K24" s="62"/>
    </row>
    <row r="25" spans="1:11" ht="15.75" x14ac:dyDescent="0.25">
      <c r="A25" s="64" t="s">
        <v>173</v>
      </c>
      <c r="B25" s="97" t="s">
        <v>253</v>
      </c>
      <c r="C25" s="97"/>
      <c r="D25" s="97"/>
      <c r="E25" s="97"/>
      <c r="F25" s="97"/>
      <c r="G25" s="97"/>
      <c r="H25" s="97"/>
      <c r="I25" s="97"/>
      <c r="J25" s="97"/>
      <c r="K25" s="97"/>
    </row>
    <row r="26" spans="1:11" ht="15.75" x14ac:dyDescent="0.25">
      <c r="A26" s="65"/>
      <c r="B26" s="98" t="s">
        <v>199</v>
      </c>
      <c r="C26" s="98"/>
      <c r="D26" s="98"/>
      <c r="E26" s="98"/>
      <c r="F26" s="98"/>
      <c r="G26" s="98"/>
      <c r="H26" s="98"/>
      <c r="I26" s="98"/>
      <c r="J26" s="98"/>
      <c r="K26" s="98"/>
    </row>
    <row r="27" spans="1:11" ht="15.75" x14ac:dyDescent="0.25">
      <c r="A27" s="65"/>
      <c r="B27" s="98" t="s">
        <v>277</v>
      </c>
      <c r="C27" s="98"/>
      <c r="D27" s="98"/>
      <c r="E27" s="98"/>
      <c r="F27" s="98"/>
      <c r="G27" s="98"/>
      <c r="H27" s="98"/>
      <c r="I27" s="98"/>
      <c r="J27" s="98"/>
      <c r="K27" s="98"/>
    </row>
    <row r="28" spans="1:11" ht="15.75" x14ac:dyDescent="0.25">
      <c r="A28" s="65"/>
      <c r="B28" s="62"/>
      <c r="C28" s="62"/>
      <c r="D28" s="62"/>
      <c r="E28" s="62"/>
      <c r="F28" s="62"/>
      <c r="G28" s="62"/>
      <c r="H28" s="62"/>
      <c r="I28" s="62"/>
      <c r="J28" s="62"/>
      <c r="K28" s="62"/>
    </row>
    <row r="29" spans="1:11" ht="15.75" x14ac:dyDescent="0.25">
      <c r="A29" s="64" t="s">
        <v>174</v>
      </c>
      <c r="B29" s="97" t="s">
        <v>175</v>
      </c>
      <c r="C29" s="97"/>
      <c r="D29" s="97"/>
      <c r="E29" s="97"/>
      <c r="F29" s="97"/>
      <c r="G29" s="97"/>
      <c r="H29" s="97"/>
      <c r="I29" s="97"/>
      <c r="J29" s="97"/>
      <c r="K29" s="97"/>
    </row>
    <row r="30" spans="1:11" ht="15.75" x14ac:dyDescent="0.25">
      <c r="A30" s="65"/>
      <c r="B30" s="98" t="s">
        <v>176</v>
      </c>
      <c r="C30" s="98"/>
      <c r="D30" s="98"/>
      <c r="E30" s="98"/>
      <c r="F30" s="98"/>
      <c r="G30" s="98"/>
      <c r="H30" s="98"/>
      <c r="I30" s="98"/>
      <c r="J30" s="98"/>
      <c r="K30" s="98"/>
    </row>
    <row r="31" spans="1:11" ht="15.75" x14ac:dyDescent="0.25">
      <c r="A31" s="65"/>
      <c r="B31" s="62"/>
      <c r="C31" s="62"/>
      <c r="D31" s="62"/>
      <c r="E31" s="62"/>
      <c r="F31" s="62"/>
      <c r="G31" s="62"/>
      <c r="H31" s="62"/>
      <c r="I31" s="62"/>
      <c r="J31" s="62"/>
      <c r="K31" s="62"/>
    </row>
    <row r="32" spans="1:11" ht="15.75" x14ac:dyDescent="0.25">
      <c r="A32" s="64" t="s">
        <v>177</v>
      </c>
      <c r="B32" s="97" t="s">
        <v>178</v>
      </c>
      <c r="C32" s="97"/>
      <c r="D32" s="97"/>
      <c r="E32" s="97"/>
      <c r="F32" s="97"/>
      <c r="G32" s="97"/>
      <c r="H32" s="97"/>
      <c r="I32" s="97"/>
      <c r="J32" s="97"/>
      <c r="K32" s="97"/>
    </row>
    <row r="33" spans="1:11" ht="15.75" x14ac:dyDescent="0.25">
      <c r="A33" s="65"/>
      <c r="B33" s="98" t="s">
        <v>179</v>
      </c>
      <c r="C33" s="98"/>
      <c r="D33" s="98"/>
      <c r="E33" s="98"/>
      <c r="F33" s="98"/>
      <c r="G33" s="98"/>
      <c r="H33" s="98"/>
      <c r="I33" s="98"/>
      <c r="J33" s="98"/>
      <c r="K33" s="98"/>
    </row>
    <row r="34" spans="1:11" ht="15.75" x14ac:dyDescent="0.25">
      <c r="A34" s="65"/>
      <c r="B34" s="62"/>
      <c r="C34" s="62"/>
      <c r="D34" s="62"/>
      <c r="E34" s="62"/>
      <c r="F34" s="62"/>
      <c r="G34" s="62"/>
      <c r="H34" s="62"/>
      <c r="I34" s="62"/>
      <c r="J34" s="62"/>
      <c r="K34" s="62"/>
    </row>
    <row r="35" spans="1:11" ht="15.75" x14ac:dyDescent="0.25">
      <c r="A35" s="64" t="s">
        <v>180</v>
      </c>
      <c r="B35" s="97" t="s">
        <v>254</v>
      </c>
      <c r="C35" s="97"/>
      <c r="D35" s="97"/>
      <c r="E35" s="97"/>
      <c r="F35" s="97"/>
      <c r="G35" s="97"/>
      <c r="H35" s="97"/>
      <c r="I35" s="97"/>
      <c r="J35" s="97"/>
      <c r="K35" s="97"/>
    </row>
    <row r="36" spans="1:11" ht="15.75" x14ac:dyDescent="0.25">
      <c r="A36" s="62"/>
      <c r="B36" s="98" t="s">
        <v>183</v>
      </c>
      <c r="C36" s="98"/>
      <c r="D36" s="98"/>
      <c r="E36" s="98"/>
      <c r="F36" s="98"/>
      <c r="G36" s="98"/>
      <c r="H36" s="98"/>
      <c r="I36" s="98"/>
      <c r="J36" s="98"/>
      <c r="K36" s="98"/>
    </row>
    <row r="37" spans="1:11" ht="15.75" x14ac:dyDescent="0.25">
      <c r="A37" s="62"/>
      <c r="B37" s="98" t="s">
        <v>276</v>
      </c>
      <c r="C37" s="98"/>
      <c r="D37" s="98"/>
      <c r="E37" s="98"/>
      <c r="F37" s="98"/>
      <c r="G37" s="98"/>
      <c r="H37" s="98"/>
      <c r="I37" s="98"/>
      <c r="J37" s="98"/>
      <c r="K37" s="98"/>
    </row>
    <row r="38" spans="1:11" ht="15.75" x14ac:dyDescent="0.25">
      <c r="A38" s="62"/>
      <c r="B38" s="98" t="s">
        <v>181</v>
      </c>
      <c r="C38" s="98"/>
      <c r="D38" s="98"/>
      <c r="E38" s="98"/>
      <c r="F38" s="98"/>
      <c r="G38" s="98"/>
      <c r="H38" s="98"/>
      <c r="I38" s="98"/>
      <c r="J38" s="98"/>
      <c r="K38" s="98"/>
    </row>
    <row r="39" spans="1:11" ht="15.75" x14ac:dyDescent="0.25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</row>
    <row r="40" spans="1:11" ht="15.75" x14ac:dyDescent="0.25">
      <c r="A40" s="100" t="s">
        <v>272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</row>
    <row r="41" spans="1:11" ht="15.75" x14ac:dyDescent="0.25">
      <c r="A41" s="69" t="s">
        <v>273</v>
      </c>
      <c r="B41" s="97" t="s">
        <v>265</v>
      </c>
      <c r="C41" s="97"/>
      <c r="D41" s="97"/>
      <c r="E41" s="97"/>
      <c r="F41" s="97"/>
      <c r="G41" s="97"/>
      <c r="H41" s="97"/>
      <c r="I41" s="97"/>
      <c r="J41" s="97"/>
      <c r="K41" s="97"/>
    </row>
    <row r="42" spans="1:11" ht="15.75" x14ac:dyDescent="0.25">
      <c r="A42" s="65"/>
      <c r="B42" s="98" t="s">
        <v>266</v>
      </c>
      <c r="C42" s="98"/>
      <c r="D42" s="98"/>
      <c r="E42" s="98"/>
      <c r="F42" s="98"/>
      <c r="G42" s="98"/>
      <c r="H42" s="98"/>
      <c r="I42" s="98"/>
      <c r="J42" s="98"/>
      <c r="K42" s="98"/>
    </row>
    <row r="43" spans="1:11" ht="15.75" x14ac:dyDescent="0.25">
      <c r="A43" s="65"/>
      <c r="B43" s="98" t="s">
        <v>267</v>
      </c>
      <c r="C43" s="98"/>
      <c r="D43" s="98"/>
      <c r="E43" s="98"/>
      <c r="F43" s="98"/>
      <c r="G43" s="98"/>
      <c r="H43" s="98"/>
      <c r="I43" s="98"/>
      <c r="J43" s="98"/>
      <c r="K43" s="98"/>
    </row>
    <row r="44" spans="1:11" ht="15.75" x14ac:dyDescent="0.25">
      <c r="A44" s="65"/>
      <c r="B44" s="62"/>
      <c r="C44" s="62"/>
      <c r="D44" s="62"/>
      <c r="E44" s="62"/>
      <c r="F44" s="62"/>
      <c r="G44" s="62"/>
      <c r="H44" s="62"/>
      <c r="I44" s="62"/>
      <c r="J44" s="62"/>
      <c r="K44" s="62"/>
    </row>
    <row r="45" spans="1:11" ht="15.75" x14ac:dyDescent="0.25">
      <c r="A45" s="69" t="s">
        <v>274</v>
      </c>
      <c r="B45" s="97" t="s">
        <v>268</v>
      </c>
      <c r="C45" s="97"/>
      <c r="D45" s="97"/>
      <c r="E45" s="97"/>
      <c r="F45" s="97"/>
      <c r="G45" s="97"/>
      <c r="H45" s="97"/>
      <c r="I45" s="97"/>
      <c r="J45" s="97"/>
      <c r="K45" s="97"/>
    </row>
    <row r="46" spans="1:11" ht="15.75" x14ac:dyDescent="0.25">
      <c r="A46" s="62"/>
      <c r="B46" s="98" t="s">
        <v>269</v>
      </c>
      <c r="C46" s="98"/>
      <c r="D46" s="98"/>
      <c r="E46" s="98"/>
      <c r="F46" s="98"/>
      <c r="G46" s="98"/>
      <c r="H46" s="98"/>
      <c r="I46" s="98"/>
      <c r="J46" s="98"/>
      <c r="K46" s="98"/>
    </row>
    <row r="47" spans="1:11" ht="15.75" x14ac:dyDescent="0.25">
      <c r="A47" s="62"/>
      <c r="B47" s="98" t="s">
        <v>267</v>
      </c>
      <c r="C47" s="98"/>
      <c r="D47" s="98"/>
      <c r="E47" s="98"/>
      <c r="F47" s="98"/>
      <c r="G47" s="98"/>
      <c r="H47" s="98"/>
      <c r="I47" s="98"/>
      <c r="J47" s="98"/>
      <c r="K47" s="98"/>
    </row>
    <row r="48" spans="1:11" ht="15.75" x14ac:dyDescent="0.25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3"/>
    </row>
  </sheetData>
  <mergeCells count="32">
    <mergeCell ref="A11:K11"/>
    <mergeCell ref="A7:K7"/>
    <mergeCell ref="A4:K4"/>
    <mergeCell ref="A5:K5"/>
    <mergeCell ref="B19:K19"/>
    <mergeCell ref="B14:K14"/>
    <mergeCell ref="B16:K16"/>
    <mergeCell ref="B17:K17"/>
    <mergeCell ref="B12:K12"/>
    <mergeCell ref="B13:K13"/>
    <mergeCell ref="B20:K20"/>
    <mergeCell ref="B25:K25"/>
    <mergeCell ref="B26:K26"/>
    <mergeCell ref="B27:K27"/>
    <mergeCell ref="B22:K22"/>
    <mergeCell ref="B23:K23"/>
    <mergeCell ref="B45:K45"/>
    <mergeCell ref="B46:K46"/>
    <mergeCell ref="B47:K47"/>
    <mergeCell ref="A3:K3"/>
    <mergeCell ref="A40:K40"/>
    <mergeCell ref="B41:K41"/>
    <mergeCell ref="B42:K42"/>
    <mergeCell ref="B43:K43"/>
    <mergeCell ref="B38:K38"/>
    <mergeCell ref="B30:K30"/>
    <mergeCell ref="B32:K32"/>
    <mergeCell ref="B33:K33"/>
    <mergeCell ref="B35:K35"/>
    <mergeCell ref="B36:K36"/>
    <mergeCell ref="B37:K37"/>
    <mergeCell ref="B29:K29"/>
  </mergeCells>
  <hyperlinks>
    <hyperlink ref="A2:F2" r:id="rId1" display="Upload det udfyldte regneark på: www.dst.dk/kapitelstakster" xr:uid="{00000000-0004-0000-0000-000000000000}"/>
    <hyperlink ref="A2:S2" r:id="rId2" display="Upload det udfyldte regneark på: www.dst.dk/jbtaar" xr:uid="{00000000-0004-0000-0000-000001000000}"/>
    <hyperlink ref="A12" location="GODS_PASSAGER!A1" display="GODS_PASSAGER" xr:uid="{00000000-0004-0000-0000-000002000000}"/>
    <hyperlink ref="A16" location="MAT_INV!A1" display="MAT_INV" xr:uid="{00000000-0004-0000-0000-000003000000}"/>
    <hyperlink ref="A19" location="GODS_ART!A1" display="GODS_ART" xr:uid="{00000000-0004-0000-0000-000004000000}"/>
    <hyperlink ref="A25" location="GODS_LAND!A1" display="GODS_LAND" xr:uid="{00000000-0004-0000-0000-000005000000}"/>
    <hyperlink ref="A29" location="GODS_RID!A1" display="GODS_RID" xr:uid="{00000000-0004-0000-0000-000006000000}"/>
    <hyperlink ref="A32" location="GODS_KOMBI!A1" display="GODS_KOMBI" xr:uid="{00000000-0004-0000-0000-000007000000}"/>
    <hyperlink ref="A35" location="PASSAGER_LAND!A1" display="PASSAGER_LAND" xr:uid="{00000000-0004-0000-0000-000008000000}"/>
    <hyperlink ref="A22" location="GODS_REGION!A1" display="GODS_REGION" xr:uid="{00000000-0004-0000-0000-000009000000}"/>
    <hyperlink ref="A45" location="FEMAARIG_PASSAGER_REGION!A1" display="FEMAARIG_PASSAGER_REGION" xr:uid="{00000000-0004-0000-0000-00000A000000}"/>
    <hyperlink ref="A41" location="FEMAARIG_GODS_REGION!A1" display="FEMAARIG_GODS_REGION" xr:uid="{00000000-0004-0000-0000-00000B000000}"/>
    <hyperlink ref="A1" r:id="rId3" location="_Type2" xr:uid="{00000000-0004-0000-0000-00000C000000}"/>
  </hyperlinks>
  <pageMargins left="0.7" right="0.7" top="0.75" bottom="0.75" header="0.3" footer="0.3"/>
  <pageSetup paperSize="9" scale="61" fitToHeight="0" orientation="landscape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55"/>
  <sheetViews>
    <sheetView workbookViewId="0">
      <selection activeCell="A3" sqref="A3:F3"/>
    </sheetView>
  </sheetViews>
  <sheetFormatPr defaultRowHeight="15" x14ac:dyDescent="0.25"/>
  <cols>
    <col min="1" max="1" width="41" style="23" customWidth="1"/>
    <col min="2" max="2" width="19.85546875" style="23" customWidth="1"/>
    <col min="3" max="3" width="34.42578125" style="23" customWidth="1"/>
    <col min="4" max="4" width="19.5703125" style="23" customWidth="1"/>
    <col min="5" max="5" width="23.28515625" style="23" customWidth="1"/>
  </cols>
  <sheetData>
    <row r="1" spans="1:11" s="42" customFormat="1" ht="15" customHeight="1" x14ac:dyDescent="0.2">
      <c r="A1" s="48" t="s">
        <v>285</v>
      </c>
      <c r="B1" s="86"/>
      <c r="C1" s="86"/>
      <c r="D1" s="86"/>
      <c r="E1" s="86"/>
      <c r="F1" s="41"/>
    </row>
    <row r="2" spans="1:11" s="43" customFormat="1" ht="26.25" customHeight="1" x14ac:dyDescent="0.25">
      <c r="A2" s="93" t="s">
        <v>131</v>
      </c>
      <c r="B2" s="85"/>
      <c r="C2" s="85"/>
      <c r="D2" s="85"/>
      <c r="E2" s="85"/>
      <c r="F2" s="96"/>
    </row>
    <row r="3" spans="1:11" ht="45.75" customHeight="1" x14ac:dyDescent="0.25">
      <c r="A3" s="128" t="s">
        <v>281</v>
      </c>
      <c r="B3" s="128"/>
      <c r="C3" s="128"/>
      <c r="D3" s="128"/>
      <c r="E3" s="128"/>
      <c r="F3" s="128"/>
      <c r="G3" s="88"/>
      <c r="H3" s="88"/>
      <c r="I3" s="88"/>
      <c r="J3" s="88"/>
      <c r="K3" s="88"/>
    </row>
    <row r="4" spans="1:11" ht="19.5" thickBot="1" x14ac:dyDescent="0.35">
      <c r="A4" s="121" t="s">
        <v>255</v>
      </c>
      <c r="B4" s="121"/>
      <c r="C4" s="121"/>
      <c r="D4" s="121"/>
      <c r="E4" s="121"/>
      <c r="F4" s="3"/>
    </row>
    <row r="5" spans="1:11" x14ac:dyDescent="0.25">
      <c r="A5" s="129" t="s">
        <v>271</v>
      </c>
      <c r="B5" s="129"/>
      <c r="C5" s="129"/>
      <c r="D5" s="129"/>
      <c r="E5" s="129"/>
      <c r="F5" s="3"/>
    </row>
    <row r="6" spans="1:11" x14ac:dyDescent="0.25">
      <c r="A6" s="103">
        <v>2025</v>
      </c>
      <c r="B6" s="103"/>
      <c r="C6" s="103"/>
      <c r="D6" s="103"/>
      <c r="E6" s="103"/>
      <c r="F6" s="3"/>
    </row>
    <row r="7" spans="1:11" x14ac:dyDescent="0.25">
      <c r="A7" s="3"/>
      <c r="B7" s="3"/>
      <c r="C7" s="3"/>
      <c r="D7" s="3"/>
      <c r="E7" s="3"/>
      <c r="F7" s="3"/>
    </row>
    <row r="8" spans="1:11" x14ac:dyDescent="0.25">
      <c r="A8" s="2" t="s">
        <v>129</v>
      </c>
      <c r="B8" s="119">
        <f>GODS_PASSAGER!B10</f>
        <v>0</v>
      </c>
      <c r="C8" s="119"/>
      <c r="D8" s="119"/>
      <c r="E8" s="119"/>
      <c r="F8" s="3"/>
    </row>
    <row r="9" spans="1:11" x14ac:dyDescent="0.25">
      <c r="A9" s="2" t="s">
        <v>0</v>
      </c>
      <c r="B9" s="119">
        <f>GODS_PASSAGER!B11</f>
        <v>0</v>
      </c>
      <c r="C9" s="119"/>
      <c r="D9" s="119"/>
      <c r="E9" s="119"/>
      <c r="F9" s="3"/>
    </row>
    <row r="10" spans="1:11" x14ac:dyDescent="0.25">
      <c r="A10" s="2" t="s">
        <v>1</v>
      </c>
      <c r="B10" s="119">
        <f>GODS_PASSAGER!B12</f>
        <v>0</v>
      </c>
      <c r="C10" s="119"/>
      <c r="D10" s="119"/>
      <c r="E10" s="119"/>
      <c r="F10" s="3"/>
    </row>
    <row r="11" spans="1:11" x14ac:dyDescent="0.25">
      <c r="A11" s="2" t="s">
        <v>2</v>
      </c>
      <c r="B11" s="119">
        <f>GODS_PASSAGER!B13</f>
        <v>0</v>
      </c>
      <c r="C11" s="119"/>
      <c r="D11" s="119"/>
      <c r="E11" s="119"/>
      <c r="F11" s="3"/>
    </row>
    <row r="12" spans="1:11" x14ac:dyDescent="0.25">
      <c r="A12" s="2" t="s">
        <v>3</v>
      </c>
      <c r="B12" s="119">
        <f>GODS_PASSAGER!B14</f>
        <v>0</v>
      </c>
      <c r="C12" s="119"/>
      <c r="D12" s="119"/>
      <c r="E12" s="119"/>
      <c r="F12" s="3"/>
    </row>
    <row r="13" spans="1:11" x14ac:dyDescent="0.25">
      <c r="A13" s="3"/>
      <c r="B13" s="3"/>
      <c r="C13" s="3"/>
      <c r="D13" s="3"/>
      <c r="E13" s="3"/>
      <c r="F13" s="3"/>
    </row>
    <row r="14" spans="1:11" x14ac:dyDescent="0.25">
      <c r="A14" s="110" t="s">
        <v>256</v>
      </c>
      <c r="B14" s="110"/>
      <c r="C14" s="110"/>
      <c r="D14" s="110"/>
      <c r="E14" s="110"/>
      <c r="F14" s="3"/>
    </row>
    <row r="15" spans="1:11" s="1" customFormat="1" x14ac:dyDescent="0.25">
      <c r="A15" s="14"/>
      <c r="B15" s="14"/>
      <c r="C15" s="14"/>
      <c r="D15" s="14"/>
      <c r="E15" s="26" t="s">
        <v>118</v>
      </c>
      <c r="F15" s="14"/>
    </row>
    <row r="16" spans="1:11" s="1" customFormat="1" x14ac:dyDescent="0.25">
      <c r="A16" s="14"/>
      <c r="B16" s="14"/>
      <c r="C16" s="14"/>
      <c r="D16" s="14"/>
      <c r="E16" s="26" t="s">
        <v>4</v>
      </c>
      <c r="F16" s="14"/>
    </row>
    <row r="17" spans="1:6" s="1" customFormat="1" x14ac:dyDescent="0.25">
      <c r="A17" s="21" t="s">
        <v>257</v>
      </c>
      <c r="B17" s="21" t="s">
        <v>258</v>
      </c>
      <c r="C17" s="21" t="s">
        <v>259</v>
      </c>
      <c r="D17" s="21" t="s">
        <v>260</v>
      </c>
      <c r="E17" s="27">
        <f>SUM(E18:E100000)</f>
        <v>0</v>
      </c>
      <c r="F17" s="14"/>
    </row>
    <row r="18" spans="1:6" x14ac:dyDescent="0.25">
      <c r="E18" s="17"/>
      <c r="F18" s="3"/>
    </row>
    <row r="19" spans="1:6" x14ac:dyDescent="0.25">
      <c r="E19" s="17"/>
      <c r="F19" s="3"/>
    </row>
    <row r="20" spans="1:6" x14ac:dyDescent="0.25">
      <c r="E20" s="17"/>
      <c r="F20" s="3"/>
    </row>
    <row r="21" spans="1:6" x14ac:dyDescent="0.25">
      <c r="E21" s="17"/>
      <c r="F21" s="3"/>
    </row>
    <row r="22" spans="1:6" x14ac:dyDescent="0.25">
      <c r="E22" s="17"/>
      <c r="F22" s="3"/>
    </row>
    <row r="23" spans="1:6" x14ac:dyDescent="0.25">
      <c r="E23" s="17"/>
      <c r="F23" s="3"/>
    </row>
    <row r="24" spans="1:6" x14ac:dyDescent="0.25">
      <c r="E24" s="17"/>
      <c r="F24" s="3"/>
    </row>
    <row r="25" spans="1:6" x14ac:dyDescent="0.25">
      <c r="E25" s="17"/>
      <c r="F25" s="3"/>
    </row>
    <row r="26" spans="1:6" x14ac:dyDescent="0.25">
      <c r="E26" s="17"/>
      <c r="F26" s="3"/>
    </row>
    <row r="27" spans="1:6" x14ac:dyDescent="0.25">
      <c r="E27" s="17"/>
      <c r="F27" s="3"/>
    </row>
    <row r="28" spans="1:6" x14ac:dyDescent="0.25">
      <c r="E28" s="17"/>
      <c r="F28" s="3"/>
    </row>
    <row r="29" spans="1:6" x14ac:dyDescent="0.25">
      <c r="E29" s="17"/>
      <c r="F29" s="3"/>
    </row>
    <row r="30" spans="1:6" x14ac:dyDescent="0.25">
      <c r="E30" s="17"/>
      <c r="F30" s="3"/>
    </row>
    <row r="31" spans="1:6" x14ac:dyDescent="0.25">
      <c r="E31" s="17"/>
      <c r="F31" s="3"/>
    </row>
    <row r="32" spans="1:6" x14ac:dyDescent="0.25">
      <c r="E32" s="17"/>
      <c r="F32" s="3"/>
    </row>
    <row r="33" spans="5:6" x14ac:dyDescent="0.25">
      <c r="E33" s="17"/>
      <c r="F33" s="3"/>
    </row>
    <row r="34" spans="5:6" x14ac:dyDescent="0.25">
      <c r="E34" s="17"/>
      <c r="F34" s="3"/>
    </row>
    <row r="35" spans="5:6" x14ac:dyDescent="0.25">
      <c r="E35" s="17"/>
      <c r="F35" s="3"/>
    </row>
    <row r="36" spans="5:6" x14ac:dyDescent="0.25">
      <c r="E36" s="17"/>
      <c r="F36" s="3"/>
    </row>
    <row r="37" spans="5:6" x14ac:dyDescent="0.25">
      <c r="E37" s="17"/>
      <c r="F37" s="3"/>
    </row>
    <row r="38" spans="5:6" x14ac:dyDescent="0.25">
      <c r="E38" s="17"/>
      <c r="F38" s="3"/>
    </row>
    <row r="39" spans="5:6" x14ac:dyDescent="0.25">
      <c r="E39" s="17"/>
      <c r="F39" s="3"/>
    </row>
    <row r="40" spans="5:6" x14ac:dyDescent="0.25">
      <c r="E40" s="17"/>
      <c r="F40" s="3"/>
    </row>
    <row r="41" spans="5:6" x14ac:dyDescent="0.25">
      <c r="E41" s="17"/>
      <c r="F41" s="3"/>
    </row>
    <row r="42" spans="5:6" x14ac:dyDescent="0.25">
      <c r="E42" s="17"/>
      <c r="F42" s="3"/>
    </row>
    <row r="43" spans="5:6" x14ac:dyDescent="0.25">
      <c r="E43" s="17"/>
      <c r="F43" s="3"/>
    </row>
    <row r="44" spans="5:6" x14ac:dyDescent="0.25">
      <c r="E44" s="17"/>
      <c r="F44" s="3"/>
    </row>
    <row r="45" spans="5:6" x14ac:dyDescent="0.25">
      <c r="E45" s="17"/>
      <c r="F45" s="3"/>
    </row>
    <row r="46" spans="5:6" x14ac:dyDescent="0.25">
      <c r="E46" s="17"/>
      <c r="F46" s="3"/>
    </row>
    <row r="47" spans="5:6" x14ac:dyDescent="0.25">
      <c r="E47" s="17"/>
      <c r="F47" s="3"/>
    </row>
    <row r="48" spans="5:6" x14ac:dyDescent="0.25">
      <c r="E48" s="17"/>
      <c r="F48" s="3"/>
    </row>
    <row r="49" spans="5:6" x14ac:dyDescent="0.25">
      <c r="E49" s="17"/>
      <c r="F49" s="3"/>
    </row>
    <row r="50" spans="5:6" x14ac:dyDescent="0.25">
      <c r="E50" s="17"/>
      <c r="F50" s="3"/>
    </row>
    <row r="51" spans="5:6" x14ac:dyDescent="0.25">
      <c r="E51" s="17"/>
      <c r="F51" s="3"/>
    </row>
    <row r="52" spans="5:6" x14ac:dyDescent="0.25">
      <c r="E52" s="17"/>
      <c r="F52" s="3"/>
    </row>
    <row r="53" spans="5:6" x14ac:dyDescent="0.25">
      <c r="E53" s="17"/>
      <c r="F53" s="3"/>
    </row>
    <row r="54" spans="5:6" x14ac:dyDescent="0.25">
      <c r="F54" s="3"/>
    </row>
    <row r="55" spans="5:6" x14ac:dyDescent="0.25">
      <c r="F55" s="3"/>
    </row>
  </sheetData>
  <sheetProtection algorithmName="SHA-512" hashValue="0dAWnA0CG+tL13ihIvi1KJCkKI+QdHMH9+UiXV4M+GbIFUXChgh6X00j8Zd+ARP0PNH6kI4N13l8pK9gSp6bAw==" saltValue="+J0akAyE1uVPQsjuVbLaRg==" spinCount="100000" sheet="1" objects="1" scenarios="1"/>
  <mergeCells count="10">
    <mergeCell ref="A3:F3"/>
    <mergeCell ref="B10:E10"/>
    <mergeCell ref="B11:E11"/>
    <mergeCell ref="B12:E12"/>
    <mergeCell ref="A14:E14"/>
    <mergeCell ref="A4:E4"/>
    <mergeCell ref="A5:E5"/>
    <mergeCell ref="A6:E6"/>
    <mergeCell ref="B8:E8"/>
    <mergeCell ref="B9:E9"/>
  </mergeCells>
  <hyperlinks>
    <hyperlink ref="A2" r:id="rId1" xr:uid="{00000000-0004-0000-0900-000000000000}"/>
    <hyperlink ref="A1" r:id="rId2" location="_Type2" xr:uid="{00000000-0004-0000-0900-000001000000}"/>
  </hyperlinks>
  <pageMargins left="0.7" right="0.7" top="0.75" bottom="0.75" header="0.3" footer="0.3"/>
  <pageSetup paperSize="9" scale="52" orientation="landscape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55"/>
  <sheetViews>
    <sheetView workbookViewId="0">
      <selection activeCell="A5" sqref="A5:E5"/>
    </sheetView>
  </sheetViews>
  <sheetFormatPr defaultRowHeight="15" x14ac:dyDescent="0.25"/>
  <cols>
    <col min="1" max="1" width="37.28515625" style="23" customWidth="1"/>
    <col min="2" max="2" width="14" style="23" customWidth="1"/>
    <col min="3" max="3" width="36.85546875" style="23" customWidth="1"/>
    <col min="4" max="4" width="14.7109375" style="23" customWidth="1"/>
    <col min="5" max="5" width="20.5703125" style="23" customWidth="1"/>
  </cols>
  <sheetData>
    <row r="1" spans="1:7" s="42" customFormat="1" ht="15" customHeight="1" x14ac:dyDescent="0.2">
      <c r="A1" s="48" t="s">
        <v>285</v>
      </c>
      <c r="B1" s="86"/>
      <c r="C1" s="86"/>
      <c r="D1" s="86"/>
      <c r="E1" s="86"/>
      <c r="F1" s="41"/>
    </row>
    <row r="2" spans="1:7" s="43" customFormat="1" ht="15" customHeight="1" x14ac:dyDescent="0.2">
      <c r="A2" s="93" t="s">
        <v>131</v>
      </c>
      <c r="B2" s="86"/>
      <c r="C2" s="86"/>
      <c r="D2" s="86"/>
      <c r="E2" s="86"/>
      <c r="F2" s="96"/>
    </row>
    <row r="3" spans="1:7" ht="41.25" customHeight="1" x14ac:dyDescent="0.25">
      <c r="A3" s="128" t="s">
        <v>282</v>
      </c>
      <c r="B3" s="128"/>
      <c r="C3" s="128"/>
      <c r="D3" s="128"/>
      <c r="E3" s="128"/>
      <c r="F3" s="128"/>
      <c r="G3" s="128"/>
    </row>
    <row r="4" spans="1:7" ht="19.5" thickBot="1" x14ac:dyDescent="0.35">
      <c r="A4" s="121" t="s">
        <v>261</v>
      </c>
      <c r="B4" s="121"/>
      <c r="C4" s="121"/>
      <c r="D4" s="121"/>
      <c r="E4" s="121"/>
      <c r="F4" s="3"/>
    </row>
    <row r="5" spans="1:7" x14ac:dyDescent="0.25">
      <c r="A5" s="130" t="s">
        <v>270</v>
      </c>
      <c r="B5" s="124"/>
      <c r="C5" s="124"/>
      <c r="D5" s="124"/>
      <c r="E5" s="124"/>
      <c r="F5" s="3"/>
    </row>
    <row r="6" spans="1:7" x14ac:dyDescent="0.25">
      <c r="A6" s="103">
        <v>2025</v>
      </c>
      <c r="B6" s="103"/>
      <c r="C6" s="103"/>
      <c r="D6" s="103"/>
      <c r="E6" s="103"/>
      <c r="F6" s="3"/>
    </row>
    <row r="7" spans="1:7" x14ac:dyDescent="0.25">
      <c r="A7" s="3"/>
      <c r="B7" s="3"/>
      <c r="C7" s="3"/>
      <c r="D7" s="3"/>
      <c r="E7" s="3"/>
      <c r="F7" s="3"/>
    </row>
    <row r="8" spans="1:7" x14ac:dyDescent="0.25">
      <c r="A8" s="2" t="s">
        <v>129</v>
      </c>
      <c r="B8" s="119">
        <f>GODS_PASSAGER!B10</f>
        <v>0</v>
      </c>
      <c r="C8" s="119"/>
      <c r="D8" s="119"/>
      <c r="E8" s="119"/>
      <c r="F8" s="3"/>
    </row>
    <row r="9" spans="1:7" x14ac:dyDescent="0.25">
      <c r="A9" s="2" t="s">
        <v>0</v>
      </c>
      <c r="B9" s="119">
        <f>GODS_PASSAGER!B11</f>
        <v>0</v>
      </c>
      <c r="C9" s="119"/>
      <c r="D9" s="119"/>
      <c r="E9" s="119"/>
      <c r="F9" s="3"/>
    </row>
    <row r="10" spans="1:7" x14ac:dyDescent="0.25">
      <c r="A10" s="2" t="s">
        <v>1</v>
      </c>
      <c r="B10" s="119">
        <f>GODS_PASSAGER!B12</f>
        <v>0</v>
      </c>
      <c r="C10" s="119"/>
      <c r="D10" s="119"/>
      <c r="E10" s="119"/>
      <c r="F10" s="3"/>
    </row>
    <row r="11" spans="1:7" x14ac:dyDescent="0.25">
      <c r="A11" s="2" t="s">
        <v>2</v>
      </c>
      <c r="B11" s="119">
        <f>GODS_PASSAGER!B13</f>
        <v>0</v>
      </c>
      <c r="C11" s="119"/>
      <c r="D11" s="119"/>
      <c r="E11" s="119"/>
      <c r="F11" s="3"/>
    </row>
    <row r="12" spans="1:7" x14ac:dyDescent="0.25">
      <c r="A12" s="2" t="s">
        <v>3</v>
      </c>
      <c r="B12" s="119">
        <f>GODS_PASSAGER!B14</f>
        <v>0</v>
      </c>
      <c r="C12" s="119"/>
      <c r="D12" s="119"/>
      <c r="E12" s="119"/>
      <c r="F12" s="3"/>
    </row>
    <row r="13" spans="1:7" x14ac:dyDescent="0.25">
      <c r="A13" s="3"/>
      <c r="B13" s="3"/>
      <c r="C13" s="3"/>
      <c r="D13" s="3"/>
      <c r="E13" s="3"/>
      <c r="F13" s="3"/>
    </row>
    <row r="14" spans="1:7" x14ac:dyDescent="0.25">
      <c r="A14" s="110" t="s">
        <v>262</v>
      </c>
      <c r="B14" s="110"/>
      <c r="C14" s="110"/>
      <c r="D14" s="110"/>
      <c r="E14" s="110"/>
      <c r="F14" s="3"/>
    </row>
    <row r="15" spans="1:7" s="1" customFormat="1" x14ac:dyDescent="0.25">
      <c r="A15" s="14"/>
      <c r="B15" s="14"/>
      <c r="C15" s="14"/>
      <c r="D15" s="14"/>
      <c r="E15" s="26" t="s">
        <v>263</v>
      </c>
      <c r="F15" s="14"/>
    </row>
    <row r="16" spans="1:7" s="1" customFormat="1" x14ac:dyDescent="0.25">
      <c r="A16" s="14"/>
      <c r="B16" s="14"/>
      <c r="C16" s="14"/>
      <c r="D16" s="14"/>
      <c r="E16" s="26" t="s">
        <v>264</v>
      </c>
      <c r="F16" s="14"/>
    </row>
    <row r="17" spans="1:6" s="1" customFormat="1" x14ac:dyDescent="0.25">
      <c r="A17" s="21" t="s">
        <v>257</v>
      </c>
      <c r="B17" s="21" t="s">
        <v>258</v>
      </c>
      <c r="C17" s="21" t="s">
        <v>259</v>
      </c>
      <c r="D17" s="21" t="s">
        <v>260</v>
      </c>
      <c r="E17" s="27">
        <f>SUM(E18:E100000)</f>
        <v>0</v>
      </c>
      <c r="F17" s="14"/>
    </row>
    <row r="18" spans="1:6" x14ac:dyDescent="0.25">
      <c r="E18" s="17"/>
      <c r="F18" s="3"/>
    </row>
    <row r="19" spans="1:6" x14ac:dyDescent="0.25">
      <c r="E19" s="17"/>
      <c r="F19" s="3"/>
    </row>
    <row r="20" spans="1:6" x14ac:dyDescent="0.25">
      <c r="E20" s="17"/>
      <c r="F20" s="3"/>
    </row>
    <row r="21" spans="1:6" x14ac:dyDescent="0.25">
      <c r="E21" s="17"/>
      <c r="F21" s="3"/>
    </row>
    <row r="22" spans="1:6" x14ac:dyDescent="0.25">
      <c r="E22" s="17"/>
      <c r="F22" s="3"/>
    </row>
    <row r="23" spans="1:6" x14ac:dyDescent="0.25">
      <c r="E23" s="17"/>
      <c r="F23" s="3"/>
    </row>
    <row r="24" spans="1:6" x14ac:dyDescent="0.25">
      <c r="E24" s="17"/>
      <c r="F24" s="3"/>
    </row>
    <row r="25" spans="1:6" x14ac:dyDescent="0.25">
      <c r="E25" s="17"/>
      <c r="F25" s="3"/>
    </row>
    <row r="26" spans="1:6" x14ac:dyDescent="0.25">
      <c r="E26" s="17"/>
      <c r="F26" s="3"/>
    </row>
    <row r="27" spans="1:6" x14ac:dyDescent="0.25">
      <c r="E27" s="17"/>
      <c r="F27" s="3"/>
    </row>
    <row r="28" spans="1:6" x14ac:dyDescent="0.25">
      <c r="E28" s="17"/>
      <c r="F28" s="3"/>
    </row>
    <row r="29" spans="1:6" x14ac:dyDescent="0.25">
      <c r="E29" s="17"/>
      <c r="F29" s="3"/>
    </row>
    <row r="30" spans="1:6" x14ac:dyDescent="0.25">
      <c r="E30" s="17"/>
      <c r="F30" s="3"/>
    </row>
    <row r="31" spans="1:6" x14ac:dyDescent="0.25">
      <c r="E31" s="17"/>
      <c r="F31" s="3"/>
    </row>
    <row r="32" spans="1:6" x14ac:dyDescent="0.25">
      <c r="E32" s="17"/>
      <c r="F32" s="3"/>
    </row>
    <row r="33" spans="5:6" x14ac:dyDescent="0.25">
      <c r="E33" s="17"/>
      <c r="F33" s="3"/>
    </row>
    <row r="34" spans="5:6" x14ac:dyDescent="0.25">
      <c r="E34" s="17"/>
      <c r="F34" s="3"/>
    </row>
    <row r="35" spans="5:6" x14ac:dyDescent="0.25">
      <c r="E35" s="17"/>
      <c r="F35" s="3"/>
    </row>
    <row r="36" spans="5:6" x14ac:dyDescent="0.25">
      <c r="E36" s="17"/>
      <c r="F36" s="3"/>
    </row>
    <row r="37" spans="5:6" x14ac:dyDescent="0.25">
      <c r="E37" s="17"/>
      <c r="F37" s="3"/>
    </row>
    <row r="38" spans="5:6" x14ac:dyDescent="0.25">
      <c r="E38" s="17"/>
      <c r="F38" s="3"/>
    </row>
    <row r="39" spans="5:6" x14ac:dyDescent="0.25">
      <c r="E39" s="17"/>
      <c r="F39" s="3"/>
    </row>
    <row r="40" spans="5:6" x14ac:dyDescent="0.25">
      <c r="E40" s="17"/>
      <c r="F40" s="3"/>
    </row>
    <row r="41" spans="5:6" x14ac:dyDescent="0.25">
      <c r="E41" s="17"/>
      <c r="F41" s="3"/>
    </row>
    <row r="42" spans="5:6" x14ac:dyDescent="0.25">
      <c r="E42" s="17"/>
      <c r="F42" s="3"/>
    </row>
    <row r="43" spans="5:6" x14ac:dyDescent="0.25">
      <c r="E43" s="17"/>
      <c r="F43" s="3"/>
    </row>
    <row r="44" spans="5:6" x14ac:dyDescent="0.25">
      <c r="E44" s="17"/>
      <c r="F44" s="3"/>
    </row>
    <row r="45" spans="5:6" x14ac:dyDescent="0.25">
      <c r="E45" s="17"/>
      <c r="F45" s="3"/>
    </row>
    <row r="46" spans="5:6" x14ac:dyDescent="0.25">
      <c r="E46" s="17"/>
      <c r="F46" s="3"/>
    </row>
    <row r="47" spans="5:6" x14ac:dyDescent="0.25">
      <c r="E47" s="17"/>
      <c r="F47" s="3"/>
    </row>
    <row r="48" spans="5:6" x14ac:dyDescent="0.25">
      <c r="E48" s="17"/>
      <c r="F48" s="3"/>
    </row>
    <row r="49" spans="5:6" x14ac:dyDescent="0.25">
      <c r="E49" s="17"/>
      <c r="F49" s="3"/>
    </row>
    <row r="50" spans="5:6" x14ac:dyDescent="0.25">
      <c r="E50" s="17"/>
      <c r="F50" s="3"/>
    </row>
    <row r="51" spans="5:6" x14ac:dyDescent="0.25">
      <c r="E51" s="17"/>
      <c r="F51" s="3"/>
    </row>
    <row r="52" spans="5:6" x14ac:dyDescent="0.25">
      <c r="E52" s="17"/>
      <c r="F52" s="3"/>
    </row>
    <row r="53" spans="5:6" x14ac:dyDescent="0.25">
      <c r="E53" s="17"/>
      <c r="F53" s="3"/>
    </row>
    <row r="54" spans="5:6" x14ac:dyDescent="0.25">
      <c r="F54" s="3"/>
    </row>
    <row r="55" spans="5:6" x14ac:dyDescent="0.25">
      <c r="F55" s="3"/>
    </row>
  </sheetData>
  <sheetProtection algorithmName="SHA-512" hashValue="dcyphkPNP2XsDp0hOuND6RswU2UkKhc+51cQ1oAsO4VBBNFHvPerY2cG/IrLIDTX+4LRdOPHlNOiliPY3MmMQg==" saltValue="G0Hi0f6jtat+JcM4cBWbSw==" spinCount="100000" sheet="1" objects="1" scenarios="1"/>
  <mergeCells count="10">
    <mergeCell ref="A3:G3"/>
    <mergeCell ref="B10:E10"/>
    <mergeCell ref="B11:E11"/>
    <mergeCell ref="B12:E12"/>
    <mergeCell ref="A14:E14"/>
    <mergeCell ref="A4:E4"/>
    <mergeCell ref="A5:E5"/>
    <mergeCell ref="A6:E6"/>
    <mergeCell ref="B8:E8"/>
    <mergeCell ref="B9:E9"/>
  </mergeCells>
  <hyperlinks>
    <hyperlink ref="A2" r:id="rId1" xr:uid="{00000000-0004-0000-0A00-000000000000}"/>
    <hyperlink ref="A1" r:id="rId2" location="_Type2" xr:uid="{00000000-0004-0000-0A00-000001000000}"/>
  </hyperlinks>
  <pageMargins left="0.7" right="0.7" top="0.75" bottom="0.75" header="0.3" footer="0.3"/>
  <pageSetup paperSize="9" scale="52" orientation="landscape"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0"/>
  <sheetViews>
    <sheetView workbookViewId="0"/>
  </sheetViews>
  <sheetFormatPr defaultRowHeight="15" x14ac:dyDescent="0.25"/>
  <cols>
    <col min="1" max="1" width="4" bestFit="1" customWidth="1"/>
    <col min="2" max="2" width="20.140625" bestFit="1" customWidth="1"/>
    <col min="3" max="3" width="6.42578125" customWidth="1"/>
    <col min="4" max="4" width="5.85546875" customWidth="1"/>
    <col min="5" max="5" width="21.5703125" customWidth="1"/>
    <col min="6" max="6" width="5.42578125" customWidth="1"/>
  </cols>
  <sheetData>
    <row r="1" spans="1:8" x14ac:dyDescent="0.25">
      <c r="B1" t="s">
        <v>120</v>
      </c>
      <c r="E1" t="s">
        <v>120</v>
      </c>
      <c r="H1" t="s">
        <v>190</v>
      </c>
    </row>
    <row r="2" spans="1:8" x14ac:dyDescent="0.25">
      <c r="A2" t="s">
        <v>41</v>
      </c>
      <c r="B2" t="s">
        <v>42</v>
      </c>
      <c r="D2" t="s">
        <v>246</v>
      </c>
      <c r="E2" t="s">
        <v>247</v>
      </c>
      <c r="G2">
        <v>1</v>
      </c>
      <c r="H2" t="s">
        <v>191</v>
      </c>
    </row>
    <row r="3" spans="1:8" x14ac:dyDescent="0.25">
      <c r="A3" t="s">
        <v>43</v>
      </c>
      <c r="B3" t="s">
        <v>44</v>
      </c>
      <c r="D3" t="s">
        <v>41</v>
      </c>
      <c r="E3" t="s">
        <v>42</v>
      </c>
      <c r="G3">
        <v>2</v>
      </c>
      <c r="H3" t="s">
        <v>192</v>
      </c>
    </row>
    <row r="4" spans="1:8" x14ac:dyDescent="0.25">
      <c r="A4" t="s">
        <v>45</v>
      </c>
      <c r="B4" t="s">
        <v>46</v>
      </c>
      <c r="D4" t="s">
        <v>43</v>
      </c>
      <c r="E4" t="s">
        <v>44</v>
      </c>
      <c r="G4">
        <v>3</v>
      </c>
      <c r="H4" t="s">
        <v>193</v>
      </c>
    </row>
    <row r="5" spans="1:8" x14ac:dyDescent="0.25">
      <c r="A5" t="s">
        <v>47</v>
      </c>
      <c r="B5" t="s">
        <v>48</v>
      </c>
      <c r="D5" t="s">
        <v>45</v>
      </c>
      <c r="E5" t="s">
        <v>46</v>
      </c>
      <c r="G5">
        <v>4</v>
      </c>
      <c r="H5" t="s">
        <v>194</v>
      </c>
    </row>
    <row r="6" spans="1:8" x14ac:dyDescent="0.25">
      <c r="A6" t="s">
        <v>49</v>
      </c>
      <c r="B6" t="s">
        <v>50</v>
      </c>
      <c r="D6" t="s">
        <v>47</v>
      </c>
      <c r="E6" t="s">
        <v>48</v>
      </c>
      <c r="G6">
        <v>5</v>
      </c>
      <c r="H6" t="s">
        <v>195</v>
      </c>
    </row>
    <row r="7" spans="1:8" x14ac:dyDescent="0.25">
      <c r="A7" t="s">
        <v>51</v>
      </c>
      <c r="B7" t="s">
        <v>52</v>
      </c>
      <c r="D7" t="s">
        <v>49</v>
      </c>
      <c r="E7" t="s">
        <v>50</v>
      </c>
    </row>
    <row r="8" spans="1:8" x14ac:dyDescent="0.25">
      <c r="A8" t="s">
        <v>53</v>
      </c>
      <c r="B8" t="s">
        <v>54</v>
      </c>
      <c r="D8" t="s">
        <v>51</v>
      </c>
      <c r="E8" t="s">
        <v>52</v>
      </c>
    </row>
    <row r="9" spans="1:8" x14ac:dyDescent="0.25">
      <c r="A9" t="s">
        <v>55</v>
      </c>
      <c r="B9" t="s">
        <v>56</v>
      </c>
      <c r="D9" t="s">
        <v>53</v>
      </c>
      <c r="E9" t="s">
        <v>54</v>
      </c>
    </row>
    <row r="10" spans="1:8" x14ac:dyDescent="0.25">
      <c r="A10" t="s">
        <v>57</v>
      </c>
      <c r="B10" t="s">
        <v>58</v>
      </c>
      <c r="D10" t="s">
        <v>55</v>
      </c>
      <c r="E10" t="s">
        <v>56</v>
      </c>
    </row>
    <row r="11" spans="1:8" x14ac:dyDescent="0.25">
      <c r="A11" t="s">
        <v>59</v>
      </c>
      <c r="B11" t="s">
        <v>60</v>
      </c>
      <c r="D11" t="s">
        <v>57</v>
      </c>
      <c r="E11" t="s">
        <v>58</v>
      </c>
    </row>
    <row r="12" spans="1:8" x14ac:dyDescent="0.25">
      <c r="A12" t="s">
        <v>61</v>
      </c>
      <c r="B12" t="s">
        <v>62</v>
      </c>
      <c r="D12" t="s">
        <v>59</v>
      </c>
      <c r="E12" t="s">
        <v>60</v>
      </c>
    </row>
    <row r="13" spans="1:8" x14ac:dyDescent="0.25">
      <c r="A13" t="s">
        <v>63</v>
      </c>
      <c r="B13" t="s">
        <v>64</v>
      </c>
      <c r="D13" t="s">
        <v>61</v>
      </c>
      <c r="E13" t="s">
        <v>62</v>
      </c>
    </row>
    <row r="14" spans="1:8" x14ac:dyDescent="0.25">
      <c r="A14" t="s">
        <v>65</v>
      </c>
      <c r="B14" t="s">
        <v>66</v>
      </c>
      <c r="D14" t="s">
        <v>63</v>
      </c>
      <c r="E14" t="s">
        <v>64</v>
      </c>
    </row>
    <row r="15" spans="1:8" x14ac:dyDescent="0.25">
      <c r="A15" t="s">
        <v>67</v>
      </c>
      <c r="B15" t="s">
        <v>68</v>
      </c>
      <c r="D15" t="s">
        <v>65</v>
      </c>
      <c r="E15" t="s">
        <v>66</v>
      </c>
    </row>
    <row r="16" spans="1:8" x14ac:dyDescent="0.25">
      <c r="A16" t="s">
        <v>69</v>
      </c>
      <c r="B16" t="s">
        <v>70</v>
      </c>
      <c r="D16" t="s">
        <v>67</v>
      </c>
      <c r="E16" t="s">
        <v>68</v>
      </c>
    </row>
    <row r="17" spans="1:5" x14ac:dyDescent="0.25">
      <c r="A17" t="s">
        <v>71</v>
      </c>
      <c r="B17" t="s">
        <v>72</v>
      </c>
      <c r="D17" t="s">
        <v>69</v>
      </c>
      <c r="E17" t="s">
        <v>70</v>
      </c>
    </row>
    <row r="18" spans="1:5" x14ac:dyDescent="0.25">
      <c r="A18" t="s">
        <v>73</v>
      </c>
      <c r="B18" t="s">
        <v>74</v>
      </c>
      <c r="D18" t="s">
        <v>71</v>
      </c>
      <c r="E18" t="s">
        <v>72</v>
      </c>
    </row>
    <row r="19" spans="1:5" x14ac:dyDescent="0.25">
      <c r="A19" t="s">
        <v>75</v>
      </c>
      <c r="B19" t="s">
        <v>76</v>
      </c>
      <c r="D19" t="s">
        <v>73</v>
      </c>
      <c r="E19" t="s">
        <v>74</v>
      </c>
    </row>
    <row r="20" spans="1:5" x14ac:dyDescent="0.25">
      <c r="A20" t="s">
        <v>77</v>
      </c>
      <c r="B20" t="s">
        <v>78</v>
      </c>
      <c r="D20" t="s">
        <v>75</v>
      </c>
      <c r="E20" t="s">
        <v>76</v>
      </c>
    </row>
    <row r="21" spans="1:5" x14ac:dyDescent="0.25">
      <c r="A21" t="s">
        <v>79</v>
      </c>
      <c r="B21" t="s">
        <v>80</v>
      </c>
      <c r="D21" t="s">
        <v>77</v>
      </c>
      <c r="E21" t="s">
        <v>78</v>
      </c>
    </row>
    <row r="22" spans="1:5" x14ac:dyDescent="0.25">
      <c r="A22" t="s">
        <v>81</v>
      </c>
      <c r="B22" t="s">
        <v>82</v>
      </c>
      <c r="D22" t="s">
        <v>79</v>
      </c>
      <c r="E22" t="s">
        <v>80</v>
      </c>
    </row>
    <row r="23" spans="1:5" x14ac:dyDescent="0.25">
      <c r="A23" t="s">
        <v>83</v>
      </c>
      <c r="B23" t="s">
        <v>84</v>
      </c>
      <c r="D23" t="s">
        <v>81</v>
      </c>
      <c r="E23" t="s">
        <v>82</v>
      </c>
    </row>
    <row r="24" spans="1:5" x14ac:dyDescent="0.25">
      <c r="A24" t="s">
        <v>85</v>
      </c>
      <c r="B24" t="s">
        <v>86</v>
      </c>
      <c r="D24" t="s">
        <v>83</v>
      </c>
      <c r="E24" t="s">
        <v>84</v>
      </c>
    </row>
    <row r="25" spans="1:5" x14ac:dyDescent="0.25">
      <c r="A25" t="s">
        <v>87</v>
      </c>
      <c r="B25" t="s">
        <v>88</v>
      </c>
      <c r="D25" t="s">
        <v>85</v>
      </c>
      <c r="E25" t="s">
        <v>86</v>
      </c>
    </row>
    <row r="26" spans="1:5" x14ac:dyDescent="0.25">
      <c r="A26" t="s">
        <v>89</v>
      </c>
      <c r="B26" t="s">
        <v>90</v>
      </c>
      <c r="D26" t="s">
        <v>87</v>
      </c>
      <c r="E26" t="s">
        <v>88</v>
      </c>
    </row>
    <row r="27" spans="1:5" x14ac:dyDescent="0.25">
      <c r="A27" t="s">
        <v>91</v>
      </c>
      <c r="B27" t="s">
        <v>92</v>
      </c>
      <c r="D27" t="s">
        <v>89</v>
      </c>
      <c r="E27" t="s">
        <v>90</v>
      </c>
    </row>
    <row r="28" spans="1:5" x14ac:dyDescent="0.25">
      <c r="A28" t="s">
        <v>93</v>
      </c>
      <c r="B28" t="s">
        <v>94</v>
      </c>
      <c r="D28" t="s">
        <v>91</v>
      </c>
      <c r="E28" t="s">
        <v>92</v>
      </c>
    </row>
    <row r="29" spans="1:5" x14ac:dyDescent="0.25">
      <c r="A29" t="s">
        <v>95</v>
      </c>
      <c r="B29" t="s">
        <v>96</v>
      </c>
      <c r="D29" t="s">
        <v>93</v>
      </c>
      <c r="E29" t="s">
        <v>94</v>
      </c>
    </row>
    <row r="30" spans="1:5" x14ac:dyDescent="0.25">
      <c r="A30" t="s">
        <v>97</v>
      </c>
      <c r="B30" t="s">
        <v>98</v>
      </c>
      <c r="D30" t="s">
        <v>95</v>
      </c>
      <c r="E30" t="s">
        <v>96</v>
      </c>
    </row>
    <row r="31" spans="1:5" x14ac:dyDescent="0.25">
      <c r="A31" t="s">
        <v>99</v>
      </c>
      <c r="B31" t="s">
        <v>100</v>
      </c>
      <c r="D31" t="s">
        <v>97</v>
      </c>
      <c r="E31" t="s">
        <v>98</v>
      </c>
    </row>
    <row r="32" spans="1:5" x14ac:dyDescent="0.25">
      <c r="A32" t="s">
        <v>101</v>
      </c>
      <c r="B32" t="s">
        <v>102</v>
      </c>
      <c r="D32" t="s">
        <v>99</v>
      </c>
      <c r="E32" t="s">
        <v>100</v>
      </c>
    </row>
    <row r="33" spans="1:5" x14ac:dyDescent="0.25">
      <c r="A33" t="s">
        <v>103</v>
      </c>
      <c r="B33" t="s">
        <v>104</v>
      </c>
      <c r="D33" t="s">
        <v>101</v>
      </c>
      <c r="E33" t="s">
        <v>102</v>
      </c>
    </row>
    <row r="34" spans="1:5" x14ac:dyDescent="0.25">
      <c r="A34" t="s">
        <v>105</v>
      </c>
      <c r="B34" t="s">
        <v>106</v>
      </c>
      <c r="D34" t="s">
        <v>103</v>
      </c>
      <c r="E34" t="s">
        <v>104</v>
      </c>
    </row>
    <row r="35" spans="1:5" x14ac:dyDescent="0.25">
      <c r="A35" t="s">
        <v>107</v>
      </c>
      <c r="B35" t="s">
        <v>108</v>
      </c>
      <c r="D35" t="s">
        <v>105</v>
      </c>
      <c r="E35" t="s">
        <v>106</v>
      </c>
    </row>
    <row r="36" spans="1:5" x14ac:dyDescent="0.25">
      <c r="A36" t="s">
        <v>109</v>
      </c>
      <c r="B36" t="s">
        <v>110</v>
      </c>
      <c r="D36" t="s">
        <v>107</v>
      </c>
      <c r="E36" t="s">
        <v>108</v>
      </c>
    </row>
    <row r="37" spans="1:5" x14ac:dyDescent="0.25">
      <c r="A37" t="s">
        <v>111</v>
      </c>
      <c r="B37" t="s">
        <v>112</v>
      </c>
      <c r="D37" t="s">
        <v>109</v>
      </c>
      <c r="E37" t="s">
        <v>110</v>
      </c>
    </row>
    <row r="38" spans="1:5" x14ac:dyDescent="0.25">
      <c r="A38" t="s">
        <v>113</v>
      </c>
      <c r="B38" t="s">
        <v>114</v>
      </c>
      <c r="D38" t="s">
        <v>111</v>
      </c>
      <c r="E38" t="s">
        <v>112</v>
      </c>
    </row>
    <row r="39" spans="1:5" x14ac:dyDescent="0.25">
      <c r="A39" t="s">
        <v>115</v>
      </c>
      <c r="B39" t="s">
        <v>116</v>
      </c>
      <c r="D39" t="s">
        <v>113</v>
      </c>
      <c r="E39" t="s">
        <v>114</v>
      </c>
    </row>
    <row r="40" spans="1:5" x14ac:dyDescent="0.25">
      <c r="D40" t="s">
        <v>115</v>
      </c>
      <c r="E40" t="s">
        <v>116</v>
      </c>
    </row>
  </sheetData>
  <sheetProtection password="DEFF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0"/>
  <sheetViews>
    <sheetView tabSelected="1" workbookViewId="0">
      <selection activeCell="A4" sqref="A4:K4"/>
    </sheetView>
  </sheetViews>
  <sheetFormatPr defaultRowHeight="15" x14ac:dyDescent="0.25"/>
  <cols>
    <col min="1" max="1" width="32.5703125" customWidth="1"/>
    <col min="2" max="2" width="10.28515625" customWidth="1"/>
    <col min="3" max="7" width="12" customWidth="1"/>
    <col min="8" max="8" width="16.42578125" customWidth="1"/>
  </cols>
  <sheetData>
    <row r="1" spans="1:16" x14ac:dyDescent="0.25">
      <c r="A1" s="48" t="s">
        <v>285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6" ht="15" customHeight="1" x14ac:dyDescent="0.25">
      <c r="A2" s="93" t="s">
        <v>131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6" ht="28.5" customHeight="1" x14ac:dyDescent="0.25">
      <c r="A3" s="104" t="s">
        <v>280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92"/>
      <c r="M3" s="92"/>
      <c r="N3" s="92"/>
      <c r="O3" s="92"/>
      <c r="P3" s="92"/>
    </row>
    <row r="4" spans="1:16" ht="30" customHeight="1" x14ac:dyDescent="0.25">
      <c r="A4" s="105" t="s">
        <v>279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6" spans="1:16" ht="18.75" x14ac:dyDescent="0.3">
      <c r="A6" s="102" t="s">
        <v>149</v>
      </c>
      <c r="B6" s="102"/>
      <c r="C6" s="102"/>
      <c r="D6" s="102"/>
      <c r="E6" s="102"/>
      <c r="F6" s="102"/>
      <c r="G6" s="102"/>
      <c r="H6" s="102"/>
      <c r="I6" s="3"/>
      <c r="J6" s="3"/>
      <c r="K6" s="3"/>
    </row>
    <row r="7" spans="1:16" x14ac:dyDescent="0.25">
      <c r="A7" s="103" t="s">
        <v>163</v>
      </c>
      <c r="B7" s="103"/>
      <c r="C7" s="103"/>
      <c r="D7" s="103"/>
      <c r="E7" s="103"/>
      <c r="F7" s="103"/>
      <c r="G7" s="103"/>
      <c r="H7" s="103"/>
      <c r="I7" s="3"/>
      <c r="J7" s="3"/>
      <c r="K7" s="3"/>
    </row>
    <row r="8" spans="1:16" x14ac:dyDescent="0.25">
      <c r="A8" s="103">
        <v>2025</v>
      </c>
      <c r="B8" s="103"/>
      <c r="C8" s="103"/>
      <c r="D8" s="103"/>
      <c r="E8" s="103"/>
      <c r="F8" s="103"/>
      <c r="G8" s="103"/>
      <c r="H8" s="103"/>
      <c r="I8" s="3"/>
      <c r="J8" s="3"/>
      <c r="K8" s="3"/>
    </row>
    <row r="9" spans="1:16" x14ac:dyDescent="0.25">
      <c r="A9" s="26"/>
      <c r="B9" s="26"/>
      <c r="C9" s="26"/>
      <c r="D9" s="26"/>
      <c r="E9" s="26"/>
      <c r="F9" s="26"/>
      <c r="G9" s="26"/>
      <c r="H9" s="3"/>
      <c r="I9" s="3"/>
      <c r="J9" s="3"/>
      <c r="K9" s="3"/>
    </row>
    <row r="10" spans="1:16" x14ac:dyDescent="0.25">
      <c r="A10" s="2" t="s">
        <v>129</v>
      </c>
      <c r="B10" s="109"/>
      <c r="C10" s="109"/>
      <c r="D10" s="109"/>
      <c r="E10" s="109"/>
      <c r="F10" s="109"/>
      <c r="G10" s="109"/>
      <c r="H10" s="3"/>
      <c r="I10" s="3"/>
      <c r="J10" s="3"/>
      <c r="K10" s="3"/>
    </row>
    <row r="11" spans="1:16" x14ac:dyDescent="0.25">
      <c r="A11" s="2" t="s">
        <v>0</v>
      </c>
      <c r="B11" s="109"/>
      <c r="C11" s="109"/>
      <c r="D11" s="109"/>
      <c r="E11" s="109"/>
      <c r="F11" s="109"/>
      <c r="G11" s="109"/>
      <c r="H11" s="3"/>
      <c r="I11" s="3"/>
      <c r="J11" s="3"/>
      <c r="K11" s="3"/>
    </row>
    <row r="12" spans="1:16" x14ac:dyDescent="0.25">
      <c r="A12" s="2" t="s">
        <v>1</v>
      </c>
      <c r="B12" s="109"/>
      <c r="C12" s="109"/>
      <c r="D12" s="109"/>
      <c r="E12" s="109"/>
      <c r="F12" s="109"/>
      <c r="G12" s="109"/>
      <c r="H12" s="3"/>
      <c r="I12" s="3"/>
      <c r="J12" s="3"/>
      <c r="K12" s="3"/>
    </row>
    <row r="13" spans="1:16" x14ac:dyDescent="0.25">
      <c r="A13" s="2" t="s">
        <v>2</v>
      </c>
      <c r="B13" s="109"/>
      <c r="C13" s="109"/>
      <c r="D13" s="109"/>
      <c r="E13" s="109"/>
      <c r="F13" s="109"/>
      <c r="G13" s="109"/>
      <c r="H13" s="3"/>
      <c r="I13" s="3"/>
      <c r="J13" s="3"/>
      <c r="K13" s="3"/>
    </row>
    <row r="14" spans="1:16" x14ac:dyDescent="0.25">
      <c r="A14" s="2" t="s">
        <v>3</v>
      </c>
      <c r="B14" s="109"/>
      <c r="C14" s="109"/>
      <c r="D14" s="109"/>
      <c r="E14" s="109"/>
      <c r="F14" s="109"/>
      <c r="G14" s="109"/>
      <c r="H14" s="3"/>
      <c r="I14" s="3"/>
      <c r="J14" s="3"/>
      <c r="K14" s="3"/>
    </row>
    <row r="15" spans="1:16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6" x14ac:dyDescent="0.25">
      <c r="A16" s="3"/>
      <c r="B16" s="3"/>
      <c r="C16" s="3"/>
      <c r="D16" s="3"/>
      <c r="E16" s="3"/>
      <c r="F16" s="3"/>
      <c r="G16" s="3"/>
      <c r="H16" s="83" t="s">
        <v>278</v>
      </c>
      <c r="I16" s="3"/>
      <c r="J16" s="3"/>
      <c r="K16" s="3"/>
    </row>
    <row r="17" spans="1:11" x14ac:dyDescent="0.25">
      <c r="A17" s="49">
        <f>A8</f>
        <v>2025</v>
      </c>
      <c r="B17" s="114" t="s">
        <v>150</v>
      </c>
      <c r="C17" s="114"/>
      <c r="D17" s="114"/>
      <c r="E17" s="114"/>
      <c r="F17" s="114"/>
      <c r="G17" s="115"/>
      <c r="H17" s="90" t="s">
        <v>158</v>
      </c>
      <c r="I17" s="3"/>
      <c r="J17" s="3"/>
      <c r="K17" s="3"/>
    </row>
    <row r="18" spans="1:11" x14ac:dyDescent="0.25">
      <c r="A18" s="50"/>
      <c r="B18" s="14"/>
      <c r="C18" s="51" t="s">
        <v>151</v>
      </c>
      <c r="D18" s="52" t="s">
        <v>152</v>
      </c>
      <c r="E18" s="52" t="s">
        <v>153</v>
      </c>
      <c r="F18" s="52" t="s">
        <v>154</v>
      </c>
      <c r="G18" s="53" t="s">
        <v>155</v>
      </c>
      <c r="H18" s="71" t="s">
        <v>252</v>
      </c>
      <c r="I18" s="3"/>
      <c r="J18" s="3"/>
      <c r="K18" s="3"/>
    </row>
    <row r="19" spans="1:11" x14ac:dyDescent="0.25">
      <c r="A19" s="50" t="s">
        <v>156</v>
      </c>
      <c r="B19" s="107" t="s">
        <v>4</v>
      </c>
      <c r="C19" s="54">
        <f>SUM(C20:C23)</f>
        <v>0</v>
      </c>
      <c r="D19" s="34">
        <f>SUM(D20:D23)</f>
        <v>0</v>
      </c>
      <c r="E19" s="34">
        <f>SUM(E20:E23)</f>
        <v>0</v>
      </c>
      <c r="F19" s="34">
        <f>SUM(F20:F23)</f>
        <v>0</v>
      </c>
      <c r="G19" s="35">
        <f>SUM(C19:F19)</f>
        <v>0</v>
      </c>
      <c r="H19" s="74">
        <f>SUM(H20:H23)</f>
        <v>0</v>
      </c>
      <c r="I19" s="3"/>
      <c r="J19" s="3"/>
      <c r="K19" s="3"/>
    </row>
    <row r="20" spans="1:11" x14ac:dyDescent="0.25">
      <c r="A20" s="55" t="s">
        <v>13</v>
      </c>
      <c r="B20" s="107"/>
      <c r="C20" s="56"/>
      <c r="D20" s="17"/>
      <c r="E20" s="17"/>
      <c r="F20" s="17"/>
      <c r="G20" s="35">
        <f>SUM(C20:F20)</f>
        <v>0</v>
      </c>
      <c r="H20" s="72"/>
      <c r="I20" s="3"/>
      <c r="J20" s="3"/>
      <c r="K20" s="3"/>
    </row>
    <row r="21" spans="1:11" x14ac:dyDescent="0.25">
      <c r="A21" s="55" t="s">
        <v>7</v>
      </c>
      <c r="B21" s="107"/>
      <c r="C21" s="56"/>
      <c r="D21" s="17"/>
      <c r="E21" s="17"/>
      <c r="F21" s="17"/>
      <c r="G21" s="35">
        <f t="shared" ref="G21:G28" si="0">SUM(C21:F21)</f>
        <v>0</v>
      </c>
      <c r="H21" s="72"/>
      <c r="I21" s="3"/>
      <c r="J21" s="3"/>
      <c r="K21" s="3"/>
    </row>
    <row r="22" spans="1:11" x14ac:dyDescent="0.25">
      <c r="A22" s="55" t="s">
        <v>8</v>
      </c>
      <c r="B22" s="107"/>
      <c r="C22" s="56"/>
      <c r="D22" s="17"/>
      <c r="E22" s="17"/>
      <c r="F22" s="17"/>
      <c r="G22" s="35">
        <f t="shared" si="0"/>
        <v>0</v>
      </c>
      <c r="H22" s="72"/>
      <c r="I22" s="3"/>
      <c r="J22" s="3"/>
      <c r="K22" s="3"/>
    </row>
    <row r="23" spans="1:11" x14ac:dyDescent="0.25">
      <c r="A23" s="57" t="s">
        <v>9</v>
      </c>
      <c r="B23" s="108"/>
      <c r="C23" s="58"/>
      <c r="D23" s="19"/>
      <c r="E23" s="19"/>
      <c r="F23" s="19"/>
      <c r="G23" s="59">
        <f t="shared" si="0"/>
        <v>0</v>
      </c>
      <c r="H23" s="73"/>
      <c r="I23" s="3"/>
      <c r="J23" s="3"/>
      <c r="K23" s="3"/>
    </row>
    <row r="24" spans="1:11" ht="15" customHeight="1" x14ac:dyDescent="0.25">
      <c r="A24" s="10" t="s">
        <v>157</v>
      </c>
      <c r="B24" s="106" t="s">
        <v>5</v>
      </c>
      <c r="C24" s="60">
        <f>SUM(C25:C28)</f>
        <v>0</v>
      </c>
      <c r="D24" s="28">
        <f>SUM(D25:D28)</f>
        <v>0</v>
      </c>
      <c r="E24" s="28">
        <f>SUM(E25:E28)</f>
        <v>0</v>
      </c>
      <c r="F24" s="28">
        <f>SUM(F25:F28)</f>
        <v>0</v>
      </c>
      <c r="G24" s="29">
        <f t="shared" si="0"/>
        <v>0</v>
      </c>
      <c r="H24" s="3"/>
      <c r="I24" s="3"/>
      <c r="J24" s="3"/>
      <c r="K24" s="3"/>
    </row>
    <row r="25" spans="1:11" x14ac:dyDescent="0.25">
      <c r="A25" s="55" t="s">
        <v>13</v>
      </c>
      <c r="B25" s="107"/>
      <c r="C25" s="56"/>
      <c r="D25" s="17"/>
      <c r="E25" s="17"/>
      <c r="F25" s="17"/>
      <c r="G25" s="35">
        <f t="shared" si="0"/>
        <v>0</v>
      </c>
      <c r="H25" s="3"/>
      <c r="I25" s="3"/>
      <c r="J25" s="3"/>
      <c r="K25" s="3"/>
    </row>
    <row r="26" spans="1:11" x14ac:dyDescent="0.25">
      <c r="A26" s="55" t="s">
        <v>7</v>
      </c>
      <c r="B26" s="107"/>
      <c r="C26" s="56"/>
      <c r="D26" s="17"/>
      <c r="E26" s="17"/>
      <c r="F26" s="17"/>
      <c r="G26" s="35">
        <f t="shared" si="0"/>
        <v>0</v>
      </c>
      <c r="H26" s="3"/>
      <c r="I26" s="3"/>
      <c r="J26" s="3"/>
      <c r="K26" s="3"/>
    </row>
    <row r="27" spans="1:11" x14ac:dyDescent="0.25">
      <c r="A27" s="55" t="s">
        <v>8</v>
      </c>
      <c r="B27" s="107"/>
      <c r="C27" s="56"/>
      <c r="D27" s="17"/>
      <c r="E27" s="17"/>
      <c r="F27" s="17"/>
      <c r="G27" s="35">
        <f t="shared" si="0"/>
        <v>0</v>
      </c>
      <c r="H27" s="3"/>
      <c r="I27" s="3"/>
      <c r="J27" s="3"/>
      <c r="K27" s="3"/>
    </row>
    <row r="28" spans="1:11" x14ac:dyDescent="0.25">
      <c r="A28" s="57" t="s">
        <v>9</v>
      </c>
      <c r="B28" s="108"/>
      <c r="C28" s="58"/>
      <c r="D28" s="19"/>
      <c r="E28" s="19"/>
      <c r="F28" s="19"/>
      <c r="G28" s="59">
        <f t="shared" si="0"/>
        <v>0</v>
      </c>
      <c r="H28" s="3"/>
      <c r="I28" s="3"/>
      <c r="J28" s="3"/>
      <c r="K28" s="3"/>
    </row>
    <row r="29" spans="1:11" x14ac:dyDescent="0.25">
      <c r="A29" s="4"/>
      <c r="B29" s="77"/>
      <c r="C29" s="28"/>
      <c r="D29" s="28"/>
      <c r="E29" s="28"/>
      <c r="F29" s="28"/>
      <c r="G29" s="28"/>
      <c r="H29" s="3"/>
      <c r="I29" s="3"/>
      <c r="J29" s="3"/>
      <c r="K29" s="3"/>
    </row>
    <row r="30" spans="1:11" x14ac:dyDescent="0.25">
      <c r="A30" s="16"/>
      <c r="B30" s="79"/>
      <c r="C30" s="76"/>
      <c r="D30" s="76"/>
      <c r="E30" s="76"/>
      <c r="F30" s="76"/>
      <c r="G30" s="76"/>
      <c r="H30" s="83" t="s">
        <v>278</v>
      </c>
      <c r="I30" s="3"/>
      <c r="J30" s="3"/>
      <c r="K30" s="3"/>
    </row>
    <row r="31" spans="1:11" s="1" customFormat="1" x14ac:dyDescent="0.25">
      <c r="A31" s="78">
        <f>A17</f>
        <v>2025</v>
      </c>
      <c r="B31" s="110" t="s">
        <v>159</v>
      </c>
      <c r="C31" s="110"/>
      <c r="D31" s="110"/>
      <c r="E31" s="110"/>
      <c r="F31" s="110"/>
      <c r="G31" s="111"/>
      <c r="H31" s="90" t="s">
        <v>158</v>
      </c>
      <c r="I31" s="3"/>
      <c r="J31" s="3"/>
      <c r="K31" s="3"/>
    </row>
    <row r="32" spans="1:11" x14ac:dyDescent="0.25">
      <c r="A32" s="15"/>
      <c r="B32" s="14"/>
      <c r="C32" s="51" t="s">
        <v>151</v>
      </c>
      <c r="D32" s="52" t="s">
        <v>152</v>
      </c>
      <c r="E32" s="52" t="s">
        <v>153</v>
      </c>
      <c r="F32" s="52" t="s">
        <v>154</v>
      </c>
      <c r="G32" s="53" t="s">
        <v>155</v>
      </c>
      <c r="H32" s="71" t="s">
        <v>252</v>
      </c>
      <c r="I32" s="3"/>
      <c r="J32" s="3"/>
      <c r="K32" s="3"/>
    </row>
    <row r="33" spans="1:11" x14ac:dyDescent="0.25">
      <c r="A33" s="50" t="s">
        <v>160</v>
      </c>
      <c r="B33" s="112" t="s">
        <v>161</v>
      </c>
      <c r="C33" s="54">
        <f>IF(C34&gt;0,C34,SUM(C35:C38))+IF(C39&gt;0,C39,C40)</f>
        <v>0</v>
      </c>
      <c r="D33" s="34">
        <f>IF(D34&gt;0,D34,SUM(D35:D38))+IF(D39&gt;0,D39,D40)</f>
        <v>0</v>
      </c>
      <c r="E33" s="34">
        <f t="shared" ref="E33:F33" si="1">IF(E34&gt;0,E34,SUM(E35:E38))+IF(E39&gt;0,E39,E40)</f>
        <v>0</v>
      </c>
      <c r="F33" s="34">
        <f t="shared" si="1"/>
        <v>0</v>
      </c>
      <c r="G33" s="35">
        <f>SUM(C33:F33)</f>
        <v>0</v>
      </c>
      <c r="H33" s="75">
        <f>IF(H34&gt;0,H34,SUM(H35:H38))+IF(H39&gt;0,H39,H40)</f>
        <v>0</v>
      </c>
      <c r="I33" s="3"/>
      <c r="J33" s="3"/>
      <c r="K33" s="3"/>
    </row>
    <row r="34" spans="1:11" x14ac:dyDescent="0.25">
      <c r="A34" s="55" t="s">
        <v>13</v>
      </c>
      <c r="B34" s="112"/>
      <c r="C34" s="56"/>
      <c r="D34" s="17"/>
      <c r="E34" s="17"/>
      <c r="F34" s="17"/>
      <c r="G34" s="35">
        <f>SUM(C34:F34)</f>
        <v>0</v>
      </c>
      <c r="H34" s="72"/>
      <c r="I34" s="3"/>
      <c r="J34" s="3"/>
      <c r="K34" s="3"/>
    </row>
    <row r="35" spans="1:11" x14ac:dyDescent="0.25">
      <c r="A35" s="66" t="s">
        <v>244</v>
      </c>
      <c r="B35" s="112"/>
      <c r="C35" s="56"/>
      <c r="D35" s="17"/>
      <c r="E35" s="17"/>
      <c r="F35" s="17"/>
      <c r="G35" s="35">
        <f t="shared" ref="G35:G48" si="2">SUM(C35:F35)</f>
        <v>0</v>
      </c>
      <c r="H35" s="72"/>
      <c r="I35" s="3"/>
      <c r="J35" s="3"/>
      <c r="K35" s="3"/>
    </row>
    <row r="36" spans="1:11" ht="15" customHeight="1" x14ac:dyDescent="0.25">
      <c r="A36" s="66" t="s">
        <v>184</v>
      </c>
      <c r="B36" s="112"/>
      <c r="C36" s="56"/>
      <c r="D36" s="17"/>
      <c r="E36" s="17"/>
      <c r="F36" s="17"/>
      <c r="G36" s="35">
        <f t="shared" si="2"/>
        <v>0</v>
      </c>
      <c r="H36" s="72"/>
      <c r="I36" s="3"/>
      <c r="J36" s="3"/>
      <c r="K36" s="3"/>
    </row>
    <row r="37" spans="1:11" x14ac:dyDescent="0.25">
      <c r="A37" s="66" t="s">
        <v>185</v>
      </c>
      <c r="B37" s="112"/>
      <c r="C37" s="56"/>
      <c r="D37" s="17"/>
      <c r="E37" s="17"/>
      <c r="F37" s="17"/>
      <c r="G37" s="35">
        <f t="shared" si="2"/>
        <v>0</v>
      </c>
      <c r="H37" s="72"/>
      <c r="I37" s="3"/>
      <c r="J37" s="3"/>
      <c r="K37" s="3"/>
    </row>
    <row r="38" spans="1:11" x14ac:dyDescent="0.25">
      <c r="A38" s="66" t="s">
        <v>186</v>
      </c>
      <c r="B38" s="112"/>
      <c r="C38" s="56"/>
      <c r="D38" s="17"/>
      <c r="E38" s="17"/>
      <c r="F38" s="17"/>
      <c r="G38" s="35">
        <f t="shared" si="2"/>
        <v>0</v>
      </c>
      <c r="H38" s="72"/>
      <c r="I38" s="3"/>
      <c r="J38" s="3"/>
      <c r="K38" s="3"/>
    </row>
    <row r="39" spans="1:11" x14ac:dyDescent="0.25">
      <c r="A39" s="67" t="s">
        <v>38</v>
      </c>
      <c r="B39" s="112"/>
      <c r="C39" s="56"/>
      <c r="D39" s="17"/>
      <c r="E39" s="17"/>
      <c r="F39" s="17"/>
      <c r="G39" s="35">
        <f t="shared" si="2"/>
        <v>0</v>
      </c>
      <c r="H39" s="72"/>
      <c r="I39" s="3"/>
      <c r="J39" s="3"/>
      <c r="K39" s="3"/>
    </row>
    <row r="40" spans="1:11" x14ac:dyDescent="0.25">
      <c r="A40" s="68" t="s">
        <v>187</v>
      </c>
      <c r="B40" s="113"/>
      <c r="C40" s="58"/>
      <c r="D40" s="19"/>
      <c r="E40" s="19"/>
      <c r="F40" s="19"/>
      <c r="G40" s="59">
        <f t="shared" si="2"/>
        <v>0</v>
      </c>
      <c r="H40" s="73"/>
      <c r="I40" s="3"/>
      <c r="J40" s="3"/>
      <c r="K40" s="3"/>
    </row>
    <row r="41" spans="1:11" ht="15" customHeight="1" x14ac:dyDescent="0.25">
      <c r="A41" s="50" t="s">
        <v>162</v>
      </c>
      <c r="B41" s="106" t="s">
        <v>6</v>
      </c>
      <c r="C41" s="54">
        <f>IF(C42&gt;0,C42,SUM(C43:C46))+IF(C47&gt;0,C47,C48)</f>
        <v>0</v>
      </c>
      <c r="D41" s="34">
        <f t="shared" ref="D41:E41" si="3">IF(D42&gt;0,D42,SUM(D43:D46))+IF(D47&gt;0,D47,D48)</f>
        <v>0</v>
      </c>
      <c r="E41" s="34">
        <f t="shared" si="3"/>
        <v>0</v>
      </c>
      <c r="F41" s="34">
        <f>IF(F42&gt;0,F42,SUM(F43:F46))+IF(F47&gt;0,F47,F48)</f>
        <v>0</v>
      </c>
      <c r="G41" s="35">
        <f>SUM(C41:F41)</f>
        <v>0</v>
      </c>
      <c r="H41" s="3"/>
      <c r="I41" s="3"/>
      <c r="J41" s="3"/>
      <c r="K41" s="3"/>
    </row>
    <row r="42" spans="1:11" x14ac:dyDescent="0.25">
      <c r="A42" s="55" t="s">
        <v>13</v>
      </c>
      <c r="B42" s="107"/>
      <c r="C42" s="56"/>
      <c r="D42" s="17"/>
      <c r="E42" s="17"/>
      <c r="F42" s="17"/>
      <c r="G42" s="35">
        <f>SUM(C42:F42)</f>
        <v>0</v>
      </c>
      <c r="H42" s="3"/>
      <c r="I42" s="3"/>
      <c r="J42" s="3"/>
      <c r="K42" s="3"/>
    </row>
    <row r="43" spans="1:11" x14ac:dyDescent="0.25">
      <c r="A43" s="66" t="s">
        <v>244</v>
      </c>
      <c r="B43" s="107"/>
      <c r="C43" s="56"/>
      <c r="D43" s="17"/>
      <c r="E43" s="17"/>
      <c r="F43" s="17"/>
      <c r="G43" s="35">
        <f t="shared" si="2"/>
        <v>0</v>
      </c>
      <c r="H43" s="3"/>
      <c r="I43" s="3"/>
      <c r="J43" s="3"/>
      <c r="K43" s="3"/>
    </row>
    <row r="44" spans="1:11" x14ac:dyDescent="0.25">
      <c r="A44" s="66" t="s">
        <v>184</v>
      </c>
      <c r="B44" s="107"/>
      <c r="C44" s="56"/>
      <c r="D44" s="17"/>
      <c r="E44" s="17"/>
      <c r="F44" s="17"/>
      <c r="G44" s="35">
        <f t="shared" si="2"/>
        <v>0</v>
      </c>
      <c r="H44" s="3"/>
      <c r="I44" s="3"/>
      <c r="J44" s="3"/>
      <c r="K44" s="3"/>
    </row>
    <row r="45" spans="1:11" x14ac:dyDescent="0.25">
      <c r="A45" s="66" t="s">
        <v>185</v>
      </c>
      <c r="B45" s="107"/>
      <c r="C45" s="56"/>
      <c r="D45" s="17"/>
      <c r="E45" s="17"/>
      <c r="F45" s="17"/>
      <c r="G45" s="35">
        <f t="shared" si="2"/>
        <v>0</v>
      </c>
      <c r="H45" s="3"/>
      <c r="I45" s="3"/>
      <c r="J45" s="3"/>
      <c r="K45" s="3"/>
    </row>
    <row r="46" spans="1:11" x14ac:dyDescent="0.25">
      <c r="A46" s="66" t="s">
        <v>186</v>
      </c>
      <c r="B46" s="107"/>
      <c r="C46" s="56"/>
      <c r="D46" s="17"/>
      <c r="E46" s="17"/>
      <c r="F46" s="17"/>
      <c r="G46" s="35">
        <f t="shared" si="2"/>
        <v>0</v>
      </c>
      <c r="H46" s="3"/>
      <c r="I46" s="3"/>
      <c r="J46" s="3"/>
      <c r="K46" s="3"/>
    </row>
    <row r="47" spans="1:11" x14ac:dyDescent="0.25">
      <c r="A47" s="67" t="s">
        <v>38</v>
      </c>
      <c r="B47" s="107"/>
      <c r="C47" s="56"/>
      <c r="D47" s="17"/>
      <c r="E47" s="17"/>
      <c r="F47" s="17"/>
      <c r="G47" s="35">
        <f t="shared" si="2"/>
        <v>0</v>
      </c>
      <c r="H47" s="3"/>
      <c r="I47" s="3"/>
      <c r="J47" s="3"/>
      <c r="K47" s="3"/>
    </row>
    <row r="48" spans="1:11" x14ac:dyDescent="0.25">
      <c r="A48" s="68" t="s">
        <v>187</v>
      </c>
      <c r="B48" s="108"/>
      <c r="C48" s="58"/>
      <c r="D48" s="19"/>
      <c r="E48" s="19"/>
      <c r="F48" s="19"/>
      <c r="G48" s="59">
        <f t="shared" si="2"/>
        <v>0</v>
      </c>
      <c r="H48" s="3"/>
      <c r="I48" s="3"/>
      <c r="J48" s="3"/>
      <c r="K48" s="3"/>
    </row>
    <row r="49" spans="1:1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</sheetData>
  <sheetProtection algorithmName="SHA-512" hashValue="1X14wnHSWTeFatr57VIm9TptGx3WpDZ27CqcR9QDFe5BFbdWeY46bjoOTkClYZc2HNqt9OT0n2ibBNEUj5GoRw==" saltValue="DrX7LC7IEPS/3TM+cOHjXg==" spinCount="100000" sheet="1" objects="1" scenarios="1"/>
  <mergeCells count="16">
    <mergeCell ref="A3:K3"/>
    <mergeCell ref="A4:K4"/>
    <mergeCell ref="B41:B48"/>
    <mergeCell ref="B10:G10"/>
    <mergeCell ref="B31:G31"/>
    <mergeCell ref="B19:B23"/>
    <mergeCell ref="B24:B28"/>
    <mergeCell ref="B33:B40"/>
    <mergeCell ref="B12:G12"/>
    <mergeCell ref="B13:G13"/>
    <mergeCell ref="B14:G14"/>
    <mergeCell ref="B17:G17"/>
    <mergeCell ref="B11:G11"/>
    <mergeCell ref="A6:H6"/>
    <mergeCell ref="A7:H7"/>
    <mergeCell ref="A8:H8"/>
  </mergeCells>
  <hyperlinks>
    <hyperlink ref="A2:G2" r:id="rId1" display="Upload det udfyldte regneark på: www.dst.dk/kapitelstakster" xr:uid="{00000000-0004-0000-0100-000000000000}"/>
    <hyperlink ref="A1:S1" location="'Quickguide Upload'!A1" display="Quickguide" xr:uid="{00000000-0004-0000-0100-000001000000}"/>
    <hyperlink ref="A2" r:id="rId2" xr:uid="{00000000-0004-0000-0100-000002000000}"/>
    <hyperlink ref="A1" r:id="rId3" location="_Type2" xr:uid="{00000000-0004-0000-0100-000003000000}"/>
  </hyperlinks>
  <pageMargins left="0.7" right="0.7" top="0.75" bottom="0.75" header="0.3" footer="0.3"/>
  <pageSetup paperSize="9" scale="64"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6"/>
  <sheetViews>
    <sheetView workbookViewId="0">
      <selection activeCell="A2" sqref="A2"/>
    </sheetView>
  </sheetViews>
  <sheetFormatPr defaultRowHeight="15" x14ac:dyDescent="0.25"/>
  <cols>
    <col min="1" max="1" width="40.85546875" customWidth="1"/>
    <col min="2" max="2" width="10.5703125" customWidth="1"/>
    <col min="3" max="3" width="16.28515625" customWidth="1"/>
    <col min="4" max="4" width="15.5703125" customWidth="1"/>
    <col min="5" max="5" width="14.5703125" customWidth="1"/>
    <col min="6" max="6" width="13" customWidth="1"/>
    <col min="7" max="7" width="15.7109375" customWidth="1"/>
  </cols>
  <sheetData>
    <row r="1" spans="1:8" x14ac:dyDescent="0.25">
      <c r="A1" s="48" t="s">
        <v>285</v>
      </c>
      <c r="B1" s="48"/>
      <c r="C1" s="48"/>
      <c r="D1" s="48"/>
      <c r="E1" s="48"/>
      <c r="F1" s="48"/>
      <c r="G1" s="48"/>
      <c r="H1" s="48"/>
    </row>
    <row r="2" spans="1:8" ht="15" customHeight="1" x14ac:dyDescent="0.25">
      <c r="A2" s="93" t="s">
        <v>131</v>
      </c>
      <c r="B2" s="87"/>
      <c r="C2" s="87"/>
      <c r="D2" s="87"/>
      <c r="E2" s="87"/>
      <c r="F2" s="87"/>
      <c r="G2" s="87"/>
      <c r="H2" s="84"/>
    </row>
    <row r="4" spans="1:8" ht="19.5" thickBot="1" x14ac:dyDescent="0.35">
      <c r="A4" s="121" t="s">
        <v>128</v>
      </c>
      <c r="B4" s="121"/>
      <c r="C4" s="121"/>
      <c r="D4" s="121"/>
      <c r="E4" s="121"/>
      <c r="F4" s="121"/>
      <c r="G4" s="121"/>
      <c r="H4" s="121"/>
    </row>
    <row r="5" spans="1:8" x14ac:dyDescent="0.25">
      <c r="A5" s="103" t="s">
        <v>147</v>
      </c>
      <c r="B5" s="103"/>
      <c r="C5" s="103"/>
      <c r="D5" s="103"/>
      <c r="E5" s="103"/>
      <c r="F5" s="103"/>
      <c r="G5" s="103"/>
      <c r="H5" s="3"/>
    </row>
    <row r="6" spans="1:8" x14ac:dyDescent="0.25">
      <c r="A6" s="103">
        <f>GODS_PASSAGER!A8</f>
        <v>2025</v>
      </c>
      <c r="B6" s="103"/>
      <c r="C6" s="103"/>
      <c r="D6" s="103"/>
      <c r="E6" s="103"/>
      <c r="F6" s="103"/>
      <c r="G6" s="103"/>
      <c r="H6" s="3"/>
    </row>
    <row r="7" spans="1:8" x14ac:dyDescent="0.25">
      <c r="A7" s="3"/>
      <c r="B7" s="3"/>
      <c r="C7" s="3"/>
      <c r="D7" s="3"/>
      <c r="E7" s="3"/>
      <c r="F7" s="3"/>
      <c r="G7" s="3"/>
      <c r="H7" s="3"/>
    </row>
    <row r="8" spans="1:8" x14ac:dyDescent="0.25">
      <c r="A8" s="2" t="s">
        <v>129</v>
      </c>
      <c r="B8" s="119">
        <f>GODS_PASSAGER!B10</f>
        <v>0</v>
      </c>
      <c r="C8" s="119"/>
      <c r="D8" s="119"/>
      <c r="E8" s="119"/>
      <c r="F8" s="119"/>
      <c r="G8" s="119"/>
      <c r="H8" s="3"/>
    </row>
    <row r="9" spans="1:8" x14ac:dyDescent="0.25">
      <c r="A9" s="2" t="s">
        <v>0</v>
      </c>
      <c r="B9" s="119">
        <f>GODS_PASSAGER!B11</f>
        <v>0</v>
      </c>
      <c r="C9" s="119"/>
      <c r="D9" s="119"/>
      <c r="E9" s="119"/>
      <c r="F9" s="119"/>
      <c r="G9" s="119"/>
      <c r="H9" s="3"/>
    </row>
    <row r="10" spans="1:8" x14ac:dyDescent="0.25">
      <c r="A10" s="2" t="s">
        <v>1</v>
      </c>
      <c r="B10" s="119">
        <f>GODS_PASSAGER!B12</f>
        <v>0</v>
      </c>
      <c r="C10" s="119"/>
      <c r="D10" s="119"/>
      <c r="E10" s="119"/>
      <c r="F10" s="119"/>
      <c r="G10" s="119"/>
      <c r="H10" s="3"/>
    </row>
    <row r="11" spans="1:8" x14ac:dyDescent="0.25">
      <c r="A11" s="2" t="s">
        <v>2</v>
      </c>
      <c r="B11" s="119">
        <f>GODS_PASSAGER!B13</f>
        <v>0</v>
      </c>
      <c r="C11" s="119"/>
      <c r="D11" s="119"/>
      <c r="E11" s="119"/>
      <c r="F11" s="119"/>
      <c r="G11" s="119"/>
      <c r="H11" s="3"/>
    </row>
    <row r="12" spans="1:8" x14ac:dyDescent="0.25">
      <c r="A12" s="2" t="s">
        <v>3</v>
      </c>
      <c r="B12" s="119">
        <f>GODS_PASSAGER!B14</f>
        <v>0</v>
      </c>
      <c r="C12" s="119"/>
      <c r="D12" s="119"/>
      <c r="E12" s="119"/>
      <c r="F12" s="119"/>
      <c r="G12" s="119"/>
      <c r="H12" s="3"/>
    </row>
    <row r="13" spans="1:8" x14ac:dyDescent="0.25">
      <c r="A13" s="3"/>
      <c r="B13" s="3"/>
      <c r="C13" s="3"/>
      <c r="D13" s="3"/>
      <c r="E13" s="3"/>
      <c r="F13" s="3"/>
      <c r="G13" s="3"/>
      <c r="H13" s="3"/>
    </row>
    <row r="14" spans="1:8" x14ac:dyDescent="0.25">
      <c r="A14" s="44" t="s">
        <v>148</v>
      </c>
      <c r="B14" s="45"/>
      <c r="C14" s="120" t="str">
        <f>"pr. 1. januar " &amp;$A$6+1</f>
        <v>pr. 1. januar 2026</v>
      </c>
      <c r="D14" s="114"/>
      <c r="E14" s="114"/>
      <c r="F14" s="114"/>
      <c r="G14" s="115"/>
      <c r="H14" s="3"/>
    </row>
    <row r="15" spans="1:8" x14ac:dyDescent="0.25">
      <c r="A15" s="10"/>
      <c r="B15" s="11"/>
      <c r="C15" s="45" t="s">
        <v>223</v>
      </c>
      <c r="D15" s="45" t="s">
        <v>224</v>
      </c>
      <c r="E15" s="45" t="s">
        <v>225</v>
      </c>
      <c r="F15" s="45" t="s">
        <v>227</v>
      </c>
      <c r="G15" s="45" t="s">
        <v>226</v>
      </c>
      <c r="H15" s="3"/>
    </row>
    <row r="16" spans="1:8" ht="15" customHeight="1" x14ac:dyDescent="0.25">
      <c r="A16" s="4" t="s">
        <v>132</v>
      </c>
      <c r="B16" s="5" t="s">
        <v>133</v>
      </c>
      <c r="C16" s="17"/>
      <c r="D16" s="17"/>
      <c r="E16" s="17"/>
      <c r="F16" s="17"/>
      <c r="G16" s="17"/>
      <c r="H16" s="118" t="s">
        <v>215</v>
      </c>
    </row>
    <row r="17" spans="1:8" ht="15" customHeight="1" x14ac:dyDescent="0.25">
      <c r="A17" s="55" t="s">
        <v>248</v>
      </c>
      <c r="B17" s="3" t="s">
        <v>133</v>
      </c>
      <c r="C17" s="17"/>
      <c r="D17" s="17"/>
      <c r="E17" s="17"/>
      <c r="F17" s="17"/>
      <c r="G17" s="17"/>
      <c r="H17" s="118"/>
    </row>
    <row r="18" spans="1:8" ht="15" customHeight="1" x14ac:dyDescent="0.25">
      <c r="A18" s="55" t="s">
        <v>249</v>
      </c>
      <c r="B18" s="3" t="s">
        <v>133</v>
      </c>
      <c r="C18" s="17"/>
      <c r="D18" s="17"/>
      <c r="E18" s="17"/>
      <c r="F18" s="17"/>
      <c r="G18" s="17"/>
      <c r="H18" s="118"/>
    </row>
    <row r="19" spans="1:8" ht="15" customHeight="1" x14ac:dyDescent="0.25">
      <c r="A19" s="55" t="s">
        <v>250</v>
      </c>
      <c r="B19" s="3" t="s">
        <v>133</v>
      </c>
      <c r="C19" s="17"/>
      <c r="D19" s="17"/>
      <c r="E19" s="17"/>
      <c r="F19" s="17"/>
      <c r="G19" s="17"/>
      <c r="H19" s="118"/>
    </row>
    <row r="20" spans="1:8" ht="15" customHeight="1" x14ac:dyDescent="0.25">
      <c r="A20" s="55" t="s">
        <v>251</v>
      </c>
      <c r="B20" s="3" t="s">
        <v>133</v>
      </c>
      <c r="C20" s="17"/>
      <c r="D20" s="17"/>
      <c r="E20" s="17"/>
      <c r="F20" s="17"/>
      <c r="G20" s="17"/>
      <c r="H20" s="118"/>
    </row>
    <row r="21" spans="1:8" ht="15" customHeight="1" x14ac:dyDescent="0.25">
      <c r="A21" s="15" t="s">
        <v>134</v>
      </c>
      <c r="B21" s="3" t="s">
        <v>135</v>
      </c>
      <c r="C21" s="17"/>
      <c r="D21" s="17"/>
      <c r="E21" s="17"/>
      <c r="F21" s="17"/>
      <c r="G21" s="17"/>
      <c r="H21" s="118"/>
    </row>
    <row r="22" spans="1:8" ht="15" customHeight="1" x14ac:dyDescent="0.25">
      <c r="A22" s="6" t="s">
        <v>136</v>
      </c>
      <c r="B22" s="16" t="s">
        <v>135</v>
      </c>
      <c r="C22" s="19"/>
      <c r="D22" s="19"/>
      <c r="E22" s="19"/>
      <c r="F22" s="19"/>
      <c r="G22" s="19"/>
      <c r="H22" s="118"/>
    </row>
    <row r="23" spans="1:8" x14ac:dyDescent="0.25">
      <c r="A23" s="3"/>
      <c r="B23" s="3"/>
      <c r="C23" s="3"/>
      <c r="D23" s="3"/>
      <c r="E23" s="3"/>
      <c r="F23" s="3"/>
      <c r="G23" s="3"/>
      <c r="H23" s="3"/>
    </row>
    <row r="24" spans="1:8" x14ac:dyDescent="0.25">
      <c r="A24" s="44" t="s">
        <v>141</v>
      </c>
      <c r="B24" s="45"/>
      <c r="C24" s="46" t="str">
        <f>"pr. 1. januar " &amp;$A$6+1</f>
        <v>pr. 1. januar 2026</v>
      </c>
      <c r="D24" s="3"/>
      <c r="E24" s="3"/>
      <c r="F24" s="3"/>
      <c r="G24" s="3"/>
      <c r="H24" s="3"/>
    </row>
    <row r="25" spans="1:8" x14ac:dyDescent="0.25">
      <c r="A25" s="4" t="s">
        <v>231</v>
      </c>
      <c r="B25" s="5" t="s">
        <v>135</v>
      </c>
      <c r="C25" s="47"/>
      <c r="D25" s="118" t="s">
        <v>237</v>
      </c>
      <c r="E25" s="3"/>
      <c r="F25" s="3"/>
      <c r="G25" s="3"/>
      <c r="H25" s="3"/>
    </row>
    <row r="26" spans="1:8" x14ac:dyDescent="0.25">
      <c r="A26" s="15" t="s">
        <v>232</v>
      </c>
      <c r="B26" s="3" t="s">
        <v>135</v>
      </c>
      <c r="C26" s="18"/>
      <c r="D26" s="118"/>
      <c r="E26" s="3"/>
      <c r="F26" s="3"/>
      <c r="G26" s="3"/>
      <c r="H26" s="3"/>
    </row>
    <row r="27" spans="1:8" x14ac:dyDescent="0.25">
      <c r="A27" s="15" t="s">
        <v>233</v>
      </c>
      <c r="B27" s="3" t="s">
        <v>135</v>
      </c>
      <c r="C27" s="18"/>
      <c r="D27" s="118"/>
      <c r="E27" s="3"/>
      <c r="F27" s="3"/>
      <c r="G27" s="3"/>
      <c r="H27" s="3"/>
    </row>
    <row r="28" spans="1:8" x14ac:dyDescent="0.25">
      <c r="A28" s="15" t="s">
        <v>234</v>
      </c>
      <c r="B28" s="3" t="s">
        <v>135</v>
      </c>
      <c r="C28" s="18"/>
      <c r="D28" s="118"/>
      <c r="E28" s="3"/>
      <c r="F28" s="3"/>
      <c r="G28" s="3"/>
      <c r="H28" s="3"/>
    </row>
    <row r="29" spans="1:8" x14ac:dyDescent="0.25">
      <c r="A29" s="15" t="s">
        <v>236</v>
      </c>
      <c r="B29" s="3" t="s">
        <v>135</v>
      </c>
      <c r="C29" s="18"/>
      <c r="D29" s="118"/>
      <c r="E29" s="3"/>
      <c r="F29" s="3"/>
      <c r="G29" s="3"/>
      <c r="H29" s="3"/>
    </row>
    <row r="30" spans="1:8" x14ac:dyDescent="0.25">
      <c r="A30" s="15" t="s">
        <v>235</v>
      </c>
      <c r="B30" s="3" t="s">
        <v>135</v>
      </c>
      <c r="C30" s="18"/>
      <c r="D30" s="118"/>
      <c r="E30" s="3"/>
      <c r="F30" s="3"/>
      <c r="G30" s="3"/>
      <c r="H30" s="3"/>
    </row>
    <row r="31" spans="1:8" x14ac:dyDescent="0.25">
      <c r="A31" s="15" t="s">
        <v>238</v>
      </c>
      <c r="B31" s="3" t="s">
        <v>135</v>
      </c>
      <c r="C31" s="18"/>
      <c r="D31" s="118"/>
      <c r="E31" s="3"/>
      <c r="F31" s="3"/>
      <c r="G31" s="3"/>
      <c r="H31" s="3"/>
    </row>
    <row r="32" spans="1:8" x14ac:dyDescent="0.25">
      <c r="A32" s="15" t="s">
        <v>240</v>
      </c>
      <c r="B32" s="3" t="s">
        <v>135</v>
      </c>
      <c r="C32" s="18"/>
      <c r="D32" s="118"/>
      <c r="E32" s="3"/>
      <c r="F32" s="3"/>
      <c r="G32" s="3"/>
      <c r="H32" s="3"/>
    </row>
    <row r="33" spans="1:8" x14ac:dyDescent="0.25">
      <c r="A33" s="15" t="s">
        <v>239</v>
      </c>
      <c r="B33" s="3" t="s">
        <v>135</v>
      </c>
      <c r="C33" s="18"/>
      <c r="D33" s="118"/>
      <c r="E33" s="3"/>
      <c r="F33" s="3"/>
      <c r="G33" s="3"/>
      <c r="H33" s="3"/>
    </row>
    <row r="34" spans="1:8" x14ac:dyDescent="0.25">
      <c r="A34" s="15" t="s">
        <v>201</v>
      </c>
      <c r="B34" s="3" t="s">
        <v>135</v>
      </c>
      <c r="C34" s="18"/>
      <c r="D34" s="118"/>
      <c r="E34" s="3"/>
      <c r="F34" s="3"/>
      <c r="G34" s="3"/>
      <c r="H34" s="3"/>
    </row>
    <row r="35" spans="1:8" x14ac:dyDescent="0.25">
      <c r="A35" s="15" t="s">
        <v>200</v>
      </c>
      <c r="B35" s="3" t="s">
        <v>135</v>
      </c>
      <c r="C35" s="18"/>
      <c r="D35" s="118"/>
      <c r="E35" s="3"/>
      <c r="F35" s="3"/>
      <c r="G35" s="3"/>
      <c r="H35" s="3"/>
    </row>
    <row r="36" spans="1:8" x14ac:dyDescent="0.25">
      <c r="A36" s="15" t="s">
        <v>142</v>
      </c>
      <c r="B36" s="3" t="s">
        <v>135</v>
      </c>
      <c r="C36" s="18"/>
      <c r="D36" s="118"/>
      <c r="E36" s="3"/>
      <c r="F36" s="3"/>
      <c r="G36" s="3"/>
      <c r="H36" s="3"/>
    </row>
    <row r="37" spans="1:8" x14ac:dyDescent="0.25">
      <c r="A37" s="15" t="s">
        <v>143</v>
      </c>
      <c r="B37" s="3" t="s">
        <v>135</v>
      </c>
      <c r="C37" s="18"/>
      <c r="D37" s="118"/>
      <c r="E37" s="3"/>
      <c r="F37" s="3"/>
      <c r="G37" s="3"/>
      <c r="H37" s="3"/>
    </row>
    <row r="38" spans="1:8" x14ac:dyDescent="0.25">
      <c r="A38" s="15" t="s">
        <v>144</v>
      </c>
      <c r="B38" s="3" t="s">
        <v>135</v>
      </c>
      <c r="C38" s="18"/>
      <c r="D38" s="118"/>
      <c r="E38" s="3"/>
      <c r="F38" s="3"/>
      <c r="G38" s="3"/>
      <c r="H38" s="3"/>
    </row>
    <row r="39" spans="1:8" x14ac:dyDescent="0.25">
      <c r="A39" s="15" t="s">
        <v>145</v>
      </c>
      <c r="B39" s="3" t="s">
        <v>135</v>
      </c>
      <c r="C39" s="18"/>
      <c r="D39" s="118"/>
      <c r="E39" s="3"/>
      <c r="F39" s="3"/>
      <c r="G39" s="3"/>
      <c r="H39" s="3"/>
    </row>
    <row r="40" spans="1:8" x14ac:dyDescent="0.25">
      <c r="A40" s="6" t="s">
        <v>146</v>
      </c>
      <c r="B40" s="16" t="s">
        <v>4</v>
      </c>
      <c r="C40" s="20"/>
      <c r="D40" s="118"/>
      <c r="E40" s="3"/>
      <c r="F40" s="3"/>
      <c r="G40" s="3"/>
      <c r="H40" s="3"/>
    </row>
    <row r="41" spans="1:8" x14ac:dyDescent="0.25">
      <c r="A41" s="3"/>
      <c r="B41" s="3"/>
      <c r="C41" s="3"/>
      <c r="D41" s="3"/>
      <c r="E41" s="3"/>
      <c r="F41" s="3"/>
      <c r="G41" s="3"/>
      <c r="H41" s="3"/>
    </row>
    <row r="42" spans="1:8" x14ac:dyDescent="0.25">
      <c r="A42" s="44" t="s">
        <v>137</v>
      </c>
      <c r="B42" s="45"/>
      <c r="C42" s="116">
        <f>A6</f>
        <v>2025</v>
      </c>
      <c r="D42" s="114"/>
      <c r="E42" s="117"/>
      <c r="F42" s="3"/>
      <c r="G42" s="3"/>
      <c r="H42" s="3"/>
    </row>
    <row r="43" spans="1:8" x14ac:dyDescent="0.25">
      <c r="A43" s="10"/>
      <c r="B43" s="11"/>
      <c r="C43" s="81" t="s">
        <v>228</v>
      </c>
      <c r="D43" s="81" t="s">
        <v>229</v>
      </c>
      <c r="E43" s="81" t="s">
        <v>230</v>
      </c>
      <c r="F43" s="3"/>
      <c r="G43" s="3"/>
      <c r="H43" s="3"/>
    </row>
    <row r="44" spans="1:8" x14ac:dyDescent="0.25">
      <c r="A44" s="4" t="s">
        <v>138</v>
      </c>
      <c r="B44" s="5" t="s">
        <v>139</v>
      </c>
      <c r="C44" s="82"/>
      <c r="D44" s="70"/>
      <c r="E44" s="47"/>
      <c r="F44" s="3"/>
      <c r="G44" s="3"/>
      <c r="H44" s="3"/>
    </row>
    <row r="45" spans="1:8" x14ac:dyDescent="0.25">
      <c r="A45" s="6" t="s">
        <v>140</v>
      </c>
      <c r="B45" s="16" t="s">
        <v>139</v>
      </c>
      <c r="C45" s="58"/>
      <c r="D45" s="19"/>
      <c r="E45" s="20"/>
      <c r="F45" s="3"/>
      <c r="G45" s="3"/>
      <c r="H45" s="3"/>
    </row>
    <row r="46" spans="1:8" x14ac:dyDescent="0.25">
      <c r="A46" s="3"/>
      <c r="B46" s="3"/>
      <c r="C46" s="3"/>
      <c r="D46" s="3"/>
      <c r="E46" s="3"/>
      <c r="F46" s="3"/>
      <c r="G46" s="3"/>
      <c r="H46" s="3"/>
    </row>
  </sheetData>
  <sheetProtection algorithmName="SHA-512" hashValue="IazwDkXAhmwzsHLQKGqQSrQRMvnyQmLYaDDKiOxJUN9an3pOh5cHFoiyp4pZJklWO21ySOSrlQwrtUILn90KkA==" saltValue="GLX66uuLeDgazA7sbycTwQ==" spinCount="100000" sheet="1" objects="1" scenarios="1"/>
  <mergeCells count="12">
    <mergeCell ref="B9:G9"/>
    <mergeCell ref="A4:H4"/>
    <mergeCell ref="A5:G5"/>
    <mergeCell ref="A6:G6"/>
    <mergeCell ref="B8:G8"/>
    <mergeCell ref="C42:E42"/>
    <mergeCell ref="H16:H22"/>
    <mergeCell ref="D25:D40"/>
    <mergeCell ref="B10:G10"/>
    <mergeCell ref="B11:G11"/>
    <mergeCell ref="B12:G12"/>
    <mergeCell ref="C14:G14"/>
  </mergeCells>
  <hyperlinks>
    <hyperlink ref="A1:S1" location="'Quickguide Upload'!A1" display="Quickguide" xr:uid="{00000000-0004-0000-0200-000000000000}"/>
    <hyperlink ref="I1" location="'Quickguide Upload'!A1" display="Quickguide" xr:uid="{00000000-0004-0000-0200-000001000000}"/>
    <hyperlink ref="J1" location="'Quickguide Upload'!A1" display="Quickguide" xr:uid="{00000000-0004-0000-0200-000002000000}"/>
    <hyperlink ref="K1" location="'Quickguide Upload'!A1" display="Quickguide" xr:uid="{00000000-0004-0000-0200-000003000000}"/>
    <hyperlink ref="L1" location="'Quickguide Upload'!A1" display="Quickguide" xr:uid="{00000000-0004-0000-0200-000004000000}"/>
    <hyperlink ref="A2" r:id="rId1" xr:uid="{00000000-0004-0000-0200-000005000000}"/>
    <hyperlink ref="A1" r:id="rId2" location="_Type2" xr:uid="{00000000-0004-0000-0200-000006000000}"/>
  </hyperlinks>
  <pageMargins left="0.7" right="0.7" top="0.75" bottom="0.75" header="0.3" footer="0.3"/>
  <pageSetup paperSize="9" scale="62" fitToHeight="0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38"/>
  <sheetViews>
    <sheetView workbookViewId="0">
      <selection sqref="A1:A2"/>
    </sheetView>
  </sheetViews>
  <sheetFormatPr defaultRowHeight="15" x14ac:dyDescent="0.25"/>
  <cols>
    <col min="1" max="1" width="48.7109375" customWidth="1"/>
    <col min="2" max="2" width="4.28515625" customWidth="1"/>
    <col min="3" max="4" width="13.5703125" customWidth="1"/>
    <col min="5" max="5" width="11" customWidth="1"/>
    <col min="6" max="6" width="13.140625" customWidth="1"/>
    <col min="7" max="8" width="13.5703125" customWidth="1"/>
    <col min="9" max="9" width="16.42578125" customWidth="1"/>
    <col min="10" max="10" width="11.7109375" bestFit="1" customWidth="1"/>
  </cols>
  <sheetData>
    <row r="1" spans="1:11" x14ac:dyDescent="0.25">
      <c r="A1" s="48" t="s">
        <v>285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15" customHeight="1" x14ac:dyDescent="0.25">
      <c r="A2" s="93" t="s">
        <v>131</v>
      </c>
      <c r="B2" s="87"/>
      <c r="C2" s="87"/>
      <c r="D2" s="87"/>
      <c r="E2" s="87"/>
      <c r="F2" s="87"/>
      <c r="G2" s="87"/>
      <c r="H2" s="84"/>
      <c r="I2" s="84"/>
      <c r="J2" s="84"/>
      <c r="K2" s="84"/>
    </row>
    <row r="4" spans="1:11" ht="19.5" thickBot="1" x14ac:dyDescent="0.35">
      <c r="A4" s="121" t="s">
        <v>128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x14ac:dyDescent="0.25">
      <c r="A5" s="124" t="s">
        <v>10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1" x14ac:dyDescent="0.25">
      <c r="A6" s="103">
        <f>GODS_PASSAGER!A8</f>
        <v>2025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5">
      <c r="A8" s="2" t="s">
        <v>129</v>
      </c>
      <c r="B8" s="119">
        <f>GODS_PASSAGER!B10</f>
        <v>0</v>
      </c>
      <c r="C8" s="119"/>
      <c r="D8" s="119"/>
      <c r="E8" s="119"/>
      <c r="F8" s="119"/>
      <c r="G8" s="119"/>
      <c r="H8" s="30"/>
      <c r="I8" s="3"/>
      <c r="J8" s="3"/>
      <c r="K8" s="3"/>
    </row>
    <row r="9" spans="1:11" x14ac:dyDescent="0.25">
      <c r="A9" s="2" t="s">
        <v>0</v>
      </c>
      <c r="B9" s="119">
        <f>GODS_PASSAGER!B11</f>
        <v>0</v>
      </c>
      <c r="C9" s="119"/>
      <c r="D9" s="119"/>
      <c r="E9" s="119"/>
      <c r="F9" s="119"/>
      <c r="G9" s="119"/>
      <c r="H9" s="30"/>
      <c r="I9" s="3"/>
      <c r="J9" s="3"/>
      <c r="K9" s="3"/>
    </row>
    <row r="10" spans="1:11" x14ac:dyDescent="0.25">
      <c r="A10" s="2" t="s">
        <v>1</v>
      </c>
      <c r="B10" s="119">
        <f>GODS_PASSAGER!B12</f>
        <v>0</v>
      </c>
      <c r="C10" s="119"/>
      <c r="D10" s="119"/>
      <c r="E10" s="119"/>
      <c r="F10" s="119"/>
      <c r="G10" s="119"/>
      <c r="H10" s="30"/>
      <c r="I10" s="3"/>
      <c r="J10" s="3"/>
      <c r="K10" s="3"/>
    </row>
    <row r="11" spans="1:11" x14ac:dyDescent="0.25">
      <c r="A11" s="2" t="s">
        <v>2</v>
      </c>
      <c r="B11" s="119">
        <f>GODS_PASSAGER!B13</f>
        <v>0</v>
      </c>
      <c r="C11" s="119"/>
      <c r="D11" s="119"/>
      <c r="E11" s="119"/>
      <c r="F11" s="119"/>
      <c r="G11" s="119"/>
      <c r="H11" s="30"/>
      <c r="I11" s="3"/>
      <c r="J11" s="3"/>
      <c r="K11" s="3"/>
    </row>
    <row r="12" spans="1:11" x14ac:dyDescent="0.25">
      <c r="A12" s="2" t="s">
        <v>3</v>
      </c>
      <c r="B12" s="119">
        <f>GODS_PASSAGER!B14</f>
        <v>0</v>
      </c>
      <c r="C12" s="119"/>
      <c r="D12" s="119"/>
      <c r="E12" s="119"/>
      <c r="F12" s="119"/>
      <c r="G12" s="119"/>
      <c r="H12" s="30"/>
      <c r="I12" s="3"/>
      <c r="J12" s="3"/>
      <c r="K12" s="3"/>
    </row>
    <row r="13" spans="1:1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5">
      <c r="A14" s="4"/>
      <c r="B14" s="5"/>
      <c r="C14" s="122">
        <f>A6</f>
        <v>2025</v>
      </c>
      <c r="D14" s="110"/>
      <c r="E14" s="110"/>
      <c r="F14" s="110"/>
      <c r="G14" s="110"/>
      <c r="H14" s="110"/>
      <c r="I14" s="110"/>
      <c r="J14" s="110"/>
      <c r="K14" s="3"/>
    </row>
    <row r="15" spans="1:11" x14ac:dyDescent="0.25">
      <c r="A15" s="15"/>
      <c r="B15" s="3"/>
      <c r="C15" s="123" t="s">
        <v>241</v>
      </c>
      <c r="D15" s="117"/>
      <c r="E15" s="123" t="s">
        <v>242</v>
      </c>
      <c r="F15" s="117"/>
      <c r="G15" s="120" t="s">
        <v>243</v>
      </c>
      <c r="H15" s="117"/>
      <c r="I15" s="120" t="s">
        <v>245</v>
      </c>
      <c r="J15" s="117"/>
      <c r="K15" s="3"/>
    </row>
    <row r="16" spans="1:11" x14ac:dyDescent="0.25">
      <c r="A16" s="6"/>
      <c r="B16" s="7"/>
      <c r="C16" s="80" t="s">
        <v>4</v>
      </c>
      <c r="D16" s="9" t="s">
        <v>5</v>
      </c>
      <c r="E16" s="80" t="s">
        <v>4</v>
      </c>
      <c r="F16" s="9" t="s">
        <v>5</v>
      </c>
      <c r="G16" s="8" t="s">
        <v>4</v>
      </c>
      <c r="H16" s="9" t="s">
        <v>5</v>
      </c>
      <c r="I16" s="8" t="s">
        <v>4</v>
      </c>
      <c r="J16" s="9" t="s">
        <v>5</v>
      </c>
      <c r="K16" s="3"/>
    </row>
    <row r="17" spans="1:11" s="1" customFormat="1" x14ac:dyDescent="0.25">
      <c r="A17" s="10" t="s">
        <v>11</v>
      </c>
      <c r="B17" s="11"/>
      <c r="C17" s="12">
        <f t="shared" ref="C17:H17" si="0">SUM(C18:C37)</f>
        <v>0</v>
      </c>
      <c r="D17" s="13">
        <f t="shared" si="0"/>
        <v>0</v>
      </c>
      <c r="E17" s="12">
        <f t="shared" si="0"/>
        <v>0</v>
      </c>
      <c r="F17" s="13">
        <f t="shared" si="0"/>
        <v>0</v>
      </c>
      <c r="G17" s="12">
        <f t="shared" si="0"/>
        <v>0</v>
      </c>
      <c r="H17" s="13">
        <f t="shared" si="0"/>
        <v>0</v>
      </c>
      <c r="I17" s="12">
        <f t="shared" ref="I17:J17" si="1">SUM(I18:I37)</f>
        <v>0</v>
      </c>
      <c r="J17" s="13">
        <f t="shared" si="1"/>
        <v>0</v>
      </c>
      <c r="K17" s="3"/>
    </row>
    <row r="18" spans="1:11" x14ac:dyDescent="0.25">
      <c r="A18" s="15" t="s">
        <v>202</v>
      </c>
      <c r="B18" s="3"/>
      <c r="C18" s="17"/>
      <c r="D18" s="18"/>
      <c r="E18" s="17"/>
      <c r="F18" s="18"/>
      <c r="G18" s="17"/>
      <c r="H18" s="18"/>
      <c r="I18" s="17"/>
      <c r="J18" s="18"/>
      <c r="K18" s="3"/>
    </row>
    <row r="19" spans="1:11" x14ac:dyDescent="0.25">
      <c r="A19" s="15" t="s">
        <v>216</v>
      </c>
      <c r="B19" s="3"/>
      <c r="C19" s="17"/>
      <c r="D19" s="18"/>
      <c r="E19" s="17"/>
      <c r="F19" s="18"/>
      <c r="G19" s="17"/>
      <c r="H19" s="18"/>
      <c r="I19" s="17"/>
      <c r="J19" s="18"/>
      <c r="K19" s="3"/>
    </row>
    <row r="20" spans="1:11" x14ac:dyDescent="0.25">
      <c r="A20" s="15" t="s">
        <v>217</v>
      </c>
      <c r="B20" s="3"/>
      <c r="C20" s="17"/>
      <c r="D20" s="18"/>
      <c r="E20" s="17"/>
      <c r="F20" s="18"/>
      <c r="G20" s="17"/>
      <c r="H20" s="18"/>
      <c r="I20" s="17"/>
      <c r="J20" s="18"/>
      <c r="K20" s="3"/>
    </row>
    <row r="21" spans="1:11" x14ac:dyDescent="0.25">
      <c r="A21" s="15" t="s">
        <v>218</v>
      </c>
      <c r="B21" s="3"/>
      <c r="C21" s="17"/>
      <c r="D21" s="18"/>
      <c r="E21" s="17"/>
      <c r="F21" s="18"/>
      <c r="G21" s="17"/>
      <c r="H21" s="18"/>
      <c r="I21" s="17"/>
      <c r="J21" s="18"/>
      <c r="K21" s="3"/>
    </row>
    <row r="22" spans="1:11" x14ac:dyDescent="0.25">
      <c r="A22" s="15" t="s">
        <v>203</v>
      </c>
      <c r="B22" s="3"/>
      <c r="C22" s="17"/>
      <c r="D22" s="18"/>
      <c r="E22" s="17"/>
      <c r="F22" s="18"/>
      <c r="G22" s="17"/>
      <c r="H22" s="18"/>
      <c r="I22" s="17"/>
      <c r="J22" s="18"/>
      <c r="K22" s="3"/>
    </row>
    <row r="23" spans="1:11" x14ac:dyDescent="0.25">
      <c r="A23" s="15" t="s">
        <v>204</v>
      </c>
      <c r="B23" s="3"/>
      <c r="C23" s="17"/>
      <c r="D23" s="18"/>
      <c r="E23" s="17"/>
      <c r="F23" s="18"/>
      <c r="G23" s="17"/>
      <c r="H23" s="18"/>
      <c r="I23" s="17"/>
      <c r="J23" s="18"/>
      <c r="K23" s="3"/>
    </row>
    <row r="24" spans="1:11" x14ac:dyDescent="0.25">
      <c r="A24" s="15" t="s">
        <v>205</v>
      </c>
      <c r="B24" s="3"/>
      <c r="C24" s="17"/>
      <c r="D24" s="18"/>
      <c r="E24" s="17"/>
      <c r="F24" s="18"/>
      <c r="G24" s="17"/>
      <c r="H24" s="18"/>
      <c r="I24" s="17"/>
      <c r="J24" s="18"/>
      <c r="K24" s="3"/>
    </row>
    <row r="25" spans="1:11" x14ac:dyDescent="0.25">
      <c r="A25" s="15" t="s">
        <v>206</v>
      </c>
      <c r="B25" s="3"/>
      <c r="C25" s="17"/>
      <c r="D25" s="18"/>
      <c r="E25" s="17"/>
      <c r="F25" s="18"/>
      <c r="G25" s="17"/>
      <c r="H25" s="18"/>
      <c r="I25" s="17"/>
      <c r="J25" s="18"/>
      <c r="K25" s="3"/>
    </row>
    <row r="26" spans="1:11" x14ac:dyDescent="0.25">
      <c r="A26" s="15" t="s">
        <v>219</v>
      </c>
      <c r="B26" s="3"/>
      <c r="C26" s="17"/>
      <c r="D26" s="18"/>
      <c r="E26" s="17"/>
      <c r="F26" s="18"/>
      <c r="G26" s="17"/>
      <c r="H26" s="18"/>
      <c r="I26" s="17"/>
      <c r="J26" s="18"/>
      <c r="K26" s="3"/>
    </row>
    <row r="27" spans="1:11" x14ac:dyDescent="0.25">
      <c r="A27" s="15" t="s">
        <v>12</v>
      </c>
      <c r="B27" s="3"/>
      <c r="C27" s="17"/>
      <c r="D27" s="18"/>
      <c r="E27" s="17"/>
      <c r="F27" s="18"/>
      <c r="G27" s="17"/>
      <c r="H27" s="18"/>
      <c r="I27" s="17"/>
      <c r="J27" s="18"/>
      <c r="K27" s="3"/>
    </row>
    <row r="28" spans="1:11" x14ac:dyDescent="0.25">
      <c r="A28" s="15" t="s">
        <v>207</v>
      </c>
      <c r="B28" s="3"/>
      <c r="C28" s="17"/>
      <c r="D28" s="18"/>
      <c r="E28" s="17"/>
      <c r="F28" s="18"/>
      <c r="G28" s="17"/>
      <c r="H28" s="18"/>
      <c r="I28" s="17"/>
      <c r="J28" s="18"/>
      <c r="K28" s="3"/>
    </row>
    <row r="29" spans="1:11" x14ac:dyDescent="0.25">
      <c r="A29" s="15" t="s">
        <v>208</v>
      </c>
      <c r="B29" s="3"/>
      <c r="C29" s="17"/>
      <c r="D29" s="18"/>
      <c r="E29" s="17"/>
      <c r="F29" s="18"/>
      <c r="G29" s="17"/>
      <c r="H29" s="18"/>
      <c r="I29" s="17"/>
      <c r="J29" s="18"/>
      <c r="K29" s="3"/>
    </row>
    <row r="30" spans="1:11" x14ac:dyDescent="0.25">
      <c r="A30" s="15" t="s">
        <v>209</v>
      </c>
      <c r="B30" s="3"/>
      <c r="C30" s="17"/>
      <c r="D30" s="18"/>
      <c r="E30" s="17"/>
      <c r="F30" s="18"/>
      <c r="G30" s="17"/>
      <c r="H30" s="18"/>
      <c r="I30" s="17"/>
      <c r="J30" s="18"/>
      <c r="K30" s="3"/>
    </row>
    <row r="31" spans="1:11" x14ac:dyDescent="0.25">
      <c r="A31" s="15" t="s">
        <v>210</v>
      </c>
      <c r="B31" s="3"/>
      <c r="C31" s="17"/>
      <c r="D31" s="18"/>
      <c r="E31" s="17"/>
      <c r="F31" s="18"/>
      <c r="G31" s="17"/>
      <c r="H31" s="18"/>
      <c r="I31" s="17"/>
      <c r="J31" s="18"/>
      <c r="K31" s="3"/>
    </row>
    <row r="32" spans="1:11" x14ac:dyDescent="0.25">
      <c r="A32" s="15" t="s">
        <v>211</v>
      </c>
      <c r="B32" s="3"/>
      <c r="C32" s="17"/>
      <c r="D32" s="18"/>
      <c r="E32" s="17"/>
      <c r="F32" s="18"/>
      <c r="G32" s="17"/>
      <c r="H32" s="18"/>
      <c r="I32" s="17"/>
      <c r="J32" s="18"/>
      <c r="K32" s="3"/>
    </row>
    <row r="33" spans="1:11" x14ac:dyDescent="0.25">
      <c r="A33" s="15" t="s">
        <v>212</v>
      </c>
      <c r="B33" s="3"/>
      <c r="C33" s="17"/>
      <c r="D33" s="18"/>
      <c r="E33" s="17"/>
      <c r="F33" s="18"/>
      <c r="G33" s="17"/>
      <c r="H33" s="18"/>
      <c r="I33" s="17"/>
      <c r="J33" s="18"/>
      <c r="K33" s="3"/>
    </row>
    <row r="34" spans="1:11" x14ac:dyDescent="0.25">
      <c r="A34" s="15" t="s">
        <v>213</v>
      </c>
      <c r="B34" s="3"/>
      <c r="C34" s="17"/>
      <c r="D34" s="18"/>
      <c r="E34" s="17"/>
      <c r="F34" s="18"/>
      <c r="G34" s="17"/>
      <c r="H34" s="18"/>
      <c r="I34" s="17"/>
      <c r="J34" s="18"/>
      <c r="K34" s="3"/>
    </row>
    <row r="35" spans="1:11" x14ac:dyDescent="0.25">
      <c r="A35" s="15" t="s">
        <v>214</v>
      </c>
      <c r="B35" s="3"/>
      <c r="C35" s="17"/>
      <c r="D35" s="18"/>
      <c r="E35" s="17"/>
      <c r="F35" s="18"/>
      <c r="G35" s="17"/>
      <c r="H35" s="18"/>
      <c r="I35" s="17"/>
      <c r="J35" s="18"/>
      <c r="K35" s="3"/>
    </row>
    <row r="36" spans="1:11" x14ac:dyDescent="0.25">
      <c r="A36" s="15" t="s">
        <v>220</v>
      </c>
      <c r="B36" s="3"/>
      <c r="C36" s="17"/>
      <c r="D36" s="18"/>
      <c r="E36" s="17"/>
      <c r="F36" s="18"/>
      <c r="G36" s="17"/>
      <c r="H36" s="18"/>
      <c r="I36" s="17"/>
      <c r="J36" s="18"/>
      <c r="K36" s="3"/>
    </row>
    <row r="37" spans="1:11" x14ac:dyDescent="0.25">
      <c r="A37" s="6" t="s">
        <v>221</v>
      </c>
      <c r="B37" s="16"/>
      <c r="C37" s="19"/>
      <c r="D37" s="20"/>
      <c r="E37" s="19"/>
      <c r="F37" s="20"/>
      <c r="G37" s="19"/>
      <c r="H37" s="20"/>
      <c r="I37" s="19"/>
      <c r="J37" s="20"/>
      <c r="K37" s="3"/>
    </row>
    <row r="38" spans="1:1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</sheetData>
  <sheetProtection algorithmName="SHA-512" hashValue="k/gB7oAVJ9cTGzK9aSOrGZsNiCBxrA2D0CrM+R1SNPaRBWWlvylCwlBguFn4iUa2jofCW9OtlNKs4DlDSOLYDw==" saltValue="CvTlJJySGed5UofVrpdFlQ==" spinCount="100000" sheet="1" objects="1" scenarios="1"/>
  <mergeCells count="13">
    <mergeCell ref="A4:K4"/>
    <mergeCell ref="A5:K5"/>
    <mergeCell ref="A6:K6"/>
    <mergeCell ref="B9:G9"/>
    <mergeCell ref="B10:G10"/>
    <mergeCell ref="I15:J15"/>
    <mergeCell ref="C14:J14"/>
    <mergeCell ref="B11:G11"/>
    <mergeCell ref="B12:G12"/>
    <mergeCell ref="B8:G8"/>
    <mergeCell ref="C15:D15"/>
    <mergeCell ref="E15:F15"/>
    <mergeCell ref="G15:H15"/>
  </mergeCells>
  <hyperlinks>
    <hyperlink ref="A1:S1" location="'Quickguide Upload'!A1" display="Quickguide" xr:uid="{00000000-0004-0000-0300-000000000000}"/>
    <hyperlink ref="L1" location="'Quickguide Upload'!A1" display="Quickguide" xr:uid="{00000000-0004-0000-0300-000001000000}"/>
    <hyperlink ref="H1" location="'Quickguide Upload'!A1" display="Quickguide" xr:uid="{00000000-0004-0000-0300-000002000000}"/>
    <hyperlink ref="I1" location="'Quickguide Upload'!A1" display="Quickguide" xr:uid="{00000000-0004-0000-0300-000003000000}"/>
    <hyperlink ref="J1" location="'Quickguide Upload'!A1" display="Quickguide" xr:uid="{00000000-0004-0000-0300-000004000000}"/>
    <hyperlink ref="K1" location="'Quickguide Upload'!A1" display="Quickguide" xr:uid="{00000000-0004-0000-0300-000005000000}"/>
    <hyperlink ref="A2" r:id="rId1" xr:uid="{00000000-0004-0000-0300-000006000000}"/>
    <hyperlink ref="A1" r:id="rId2" location="_Type2" xr:uid="{00000000-0004-0000-0300-000007000000}"/>
  </hyperlinks>
  <pageMargins left="0.7" right="0.7" top="0.75" bottom="0.75" header="0.3" footer="0.3"/>
  <pageSetup paperSize="9" scale="63" orientation="landscape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5"/>
  <sheetViews>
    <sheetView workbookViewId="0">
      <selection activeCell="F3" sqref="F3"/>
    </sheetView>
  </sheetViews>
  <sheetFormatPr defaultRowHeight="15" x14ac:dyDescent="0.25"/>
  <cols>
    <col min="1" max="1" width="21.5703125" customWidth="1"/>
    <col min="2" max="2" width="25.42578125" customWidth="1"/>
    <col min="3" max="3" width="16" customWidth="1"/>
    <col min="4" max="4" width="16.42578125" customWidth="1"/>
    <col min="5" max="5" width="2.85546875" customWidth="1"/>
    <col min="6" max="6" width="11.85546875" customWidth="1"/>
    <col min="7" max="7" width="20.5703125" customWidth="1"/>
    <col min="8" max="8" width="13.5703125" customWidth="1"/>
    <col min="9" max="9" width="15.7109375" customWidth="1"/>
    <col min="10" max="10" width="3" customWidth="1"/>
    <col min="11" max="12" width="20.5703125" customWidth="1"/>
    <col min="13" max="13" width="14" customWidth="1"/>
    <col min="14" max="14" width="16.42578125" bestFit="1" customWidth="1"/>
  </cols>
  <sheetData>
    <row r="1" spans="1:15" x14ac:dyDescent="0.25">
      <c r="A1" s="48" t="s">
        <v>285</v>
      </c>
      <c r="B1" s="48"/>
      <c r="C1" s="48"/>
      <c r="D1" s="48"/>
      <c r="E1" s="48"/>
      <c r="F1" s="48"/>
    </row>
    <row r="2" spans="1:15" ht="15" customHeight="1" x14ac:dyDescent="0.25">
      <c r="A2" s="93" t="s">
        <v>131</v>
      </c>
      <c r="B2" s="87"/>
      <c r="C2" s="87"/>
      <c r="D2" s="87"/>
      <c r="E2" s="87"/>
      <c r="F2" s="87"/>
    </row>
    <row r="3" spans="1:15" x14ac:dyDescent="0.25">
      <c r="F3" s="91" t="s">
        <v>286</v>
      </c>
    </row>
    <row r="4" spans="1:15" ht="19.5" thickBot="1" x14ac:dyDescent="0.35">
      <c r="A4" s="121" t="str">
        <f>GODS_ART!A4</f>
        <v>Årlig Godstransport på Jernbane i Danmark</v>
      </c>
      <c r="B4" s="121"/>
      <c r="C4" s="121"/>
      <c r="D4" s="121"/>
      <c r="E4" s="121"/>
      <c r="F4" s="121"/>
      <c r="G4" s="1"/>
      <c r="H4" s="1"/>
      <c r="I4" s="1"/>
      <c r="J4" s="1"/>
      <c r="K4" s="1"/>
      <c r="L4" s="1"/>
      <c r="M4" s="1"/>
      <c r="N4" s="1"/>
      <c r="O4" s="1"/>
    </row>
    <row r="5" spans="1:15" x14ac:dyDescent="0.25">
      <c r="A5" s="124" t="s">
        <v>196</v>
      </c>
      <c r="B5" s="124"/>
      <c r="C5" s="124"/>
      <c r="D5" s="124"/>
      <c r="E5" s="124"/>
      <c r="F5" s="124"/>
      <c r="G5" s="1"/>
      <c r="H5" s="1"/>
      <c r="I5" s="1"/>
      <c r="J5" s="1"/>
      <c r="K5" s="1"/>
      <c r="L5" s="1"/>
      <c r="M5" s="1"/>
      <c r="N5" s="1"/>
      <c r="O5" s="1"/>
    </row>
    <row r="6" spans="1:15" x14ac:dyDescent="0.25">
      <c r="A6" s="103">
        <f>GODS_PASSAGER!A8</f>
        <v>2025</v>
      </c>
      <c r="B6" s="103"/>
      <c r="C6" s="103"/>
      <c r="D6" s="103"/>
      <c r="E6" s="103"/>
      <c r="F6" s="103"/>
      <c r="G6" s="1"/>
      <c r="H6" s="1"/>
      <c r="I6" s="1"/>
      <c r="J6" s="1"/>
      <c r="K6" s="1"/>
      <c r="L6" s="1"/>
      <c r="M6" s="1"/>
      <c r="N6" s="1"/>
      <c r="O6" s="1"/>
    </row>
    <row r="7" spans="1:15" x14ac:dyDescent="0.25">
      <c r="A7" s="3"/>
      <c r="B7" s="3"/>
      <c r="C7" s="3"/>
      <c r="D7" s="3"/>
      <c r="E7" s="3"/>
      <c r="F7" s="3"/>
      <c r="G7" s="1"/>
      <c r="H7" s="1"/>
      <c r="I7" s="1"/>
      <c r="J7" s="1"/>
      <c r="K7" s="1"/>
      <c r="L7" s="1"/>
      <c r="M7" s="1"/>
      <c r="N7" s="1"/>
      <c r="O7" s="1"/>
    </row>
    <row r="8" spans="1:15" x14ac:dyDescent="0.25">
      <c r="A8" s="2" t="s">
        <v>129</v>
      </c>
      <c r="B8" s="125">
        <f>GODS_PASSAGER!B10</f>
        <v>0</v>
      </c>
      <c r="C8" s="125"/>
      <c r="D8" s="125"/>
      <c r="E8" s="3"/>
      <c r="F8" s="3"/>
      <c r="G8" s="1"/>
      <c r="H8" s="1"/>
      <c r="I8" s="1"/>
      <c r="J8" s="1"/>
      <c r="K8" s="1"/>
      <c r="L8" s="1"/>
      <c r="M8" s="1"/>
      <c r="N8" s="1"/>
      <c r="O8" s="1"/>
    </row>
    <row r="9" spans="1:15" x14ac:dyDescent="0.25">
      <c r="A9" s="2" t="s">
        <v>0</v>
      </c>
      <c r="B9" s="125">
        <f>GODS_PASSAGER!B11</f>
        <v>0</v>
      </c>
      <c r="C9" s="125"/>
      <c r="D9" s="125"/>
      <c r="E9" s="3"/>
      <c r="F9" s="3"/>
      <c r="G9" s="1"/>
      <c r="H9" s="1"/>
      <c r="I9" s="1"/>
      <c r="J9" s="1"/>
      <c r="K9" s="1"/>
      <c r="L9" s="1"/>
      <c r="M9" s="1"/>
      <c r="N9" s="1"/>
      <c r="O9" s="1"/>
    </row>
    <row r="10" spans="1:15" x14ac:dyDescent="0.25">
      <c r="A10" s="2" t="s">
        <v>1</v>
      </c>
      <c r="B10" s="125">
        <f>GODS_PASSAGER!B12</f>
        <v>0</v>
      </c>
      <c r="C10" s="125"/>
      <c r="D10" s="125"/>
      <c r="E10" s="3"/>
      <c r="F10" s="3"/>
      <c r="G10" s="1"/>
      <c r="H10" s="1"/>
      <c r="I10" s="1"/>
      <c r="J10" s="1"/>
      <c r="K10" s="1"/>
      <c r="L10" s="1"/>
      <c r="M10" s="1"/>
      <c r="N10" s="1"/>
      <c r="O10" s="1"/>
    </row>
    <row r="11" spans="1:15" x14ac:dyDescent="0.25">
      <c r="A11" s="2" t="s">
        <v>2</v>
      </c>
      <c r="B11" s="125">
        <f>GODS_PASSAGER!B13</f>
        <v>0</v>
      </c>
      <c r="C11" s="125"/>
      <c r="D11" s="125"/>
      <c r="E11" s="3"/>
      <c r="F11" s="3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25">
      <c r="A12" s="2" t="s">
        <v>3</v>
      </c>
      <c r="B12" s="125">
        <f>GODS_PASSAGER!B14</f>
        <v>0</v>
      </c>
      <c r="C12" s="125"/>
      <c r="D12" s="125"/>
      <c r="E12" s="3"/>
      <c r="F12" s="3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25">
      <c r="A13" s="3"/>
      <c r="B13" s="3"/>
      <c r="C13" s="3"/>
      <c r="D13" s="3"/>
      <c r="E13" s="3"/>
      <c r="F13" s="3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25">
      <c r="A14" s="110" t="s">
        <v>197</v>
      </c>
      <c r="B14" s="110"/>
      <c r="C14" s="110"/>
      <c r="D14" s="110"/>
      <c r="E14" s="3"/>
      <c r="F14" s="3"/>
      <c r="G14" s="1"/>
      <c r="H14" s="1"/>
      <c r="I14" s="1"/>
      <c r="J14" s="1"/>
      <c r="K14" s="1"/>
      <c r="L14" s="1"/>
      <c r="M14" s="1"/>
      <c r="N14" s="1"/>
      <c r="O14" s="1"/>
    </row>
    <row r="15" spans="1:15" s="1" customFormat="1" x14ac:dyDescent="0.25">
      <c r="A15" s="14"/>
      <c r="B15" s="14"/>
      <c r="C15" s="26" t="s">
        <v>118</v>
      </c>
      <c r="D15" s="26" t="s">
        <v>117</v>
      </c>
      <c r="E15" s="14"/>
      <c r="F15" s="3"/>
    </row>
    <row r="16" spans="1:15" s="1" customFormat="1" x14ac:dyDescent="0.25">
      <c r="A16" s="14"/>
      <c r="B16" s="14"/>
      <c r="C16" s="26" t="s">
        <v>4</v>
      </c>
      <c r="D16" s="26" t="s">
        <v>5</v>
      </c>
      <c r="E16" s="14"/>
      <c r="F16" s="3"/>
    </row>
    <row r="17" spans="1:6" s="1" customFormat="1" x14ac:dyDescent="0.25">
      <c r="A17" s="21" t="s">
        <v>122</v>
      </c>
      <c r="B17" s="21" t="s">
        <v>119</v>
      </c>
      <c r="C17" s="27">
        <f>SUM(C18:C43)</f>
        <v>0</v>
      </c>
      <c r="D17" s="27">
        <f>SUM(D18:D43)</f>
        <v>0</v>
      </c>
      <c r="E17" s="14"/>
      <c r="F17" s="3"/>
    </row>
    <row r="18" spans="1:6" x14ac:dyDescent="0.25">
      <c r="A18" s="23" t="s">
        <v>190</v>
      </c>
      <c r="B18" s="23" t="s">
        <v>190</v>
      </c>
      <c r="C18" s="17"/>
      <c r="D18" s="17"/>
      <c r="E18" s="3"/>
      <c r="F18" s="3"/>
    </row>
    <row r="19" spans="1:6" x14ac:dyDescent="0.25">
      <c r="A19" s="23" t="s">
        <v>190</v>
      </c>
      <c r="B19" s="23" t="s">
        <v>190</v>
      </c>
      <c r="C19" s="17"/>
      <c r="D19" s="17"/>
      <c r="E19" s="3"/>
      <c r="F19" s="3"/>
    </row>
    <row r="20" spans="1:6" x14ac:dyDescent="0.25">
      <c r="A20" s="23" t="s">
        <v>190</v>
      </c>
      <c r="B20" s="23" t="s">
        <v>190</v>
      </c>
      <c r="C20" s="17"/>
      <c r="D20" s="17"/>
      <c r="E20" s="3"/>
      <c r="F20" s="3"/>
    </row>
    <row r="21" spans="1:6" x14ac:dyDescent="0.25">
      <c r="A21" s="23" t="s">
        <v>190</v>
      </c>
      <c r="B21" s="23" t="s">
        <v>190</v>
      </c>
      <c r="C21" s="17"/>
      <c r="D21" s="17"/>
      <c r="E21" s="3"/>
      <c r="F21" s="3"/>
    </row>
    <row r="22" spans="1:6" x14ac:dyDescent="0.25">
      <c r="A22" s="23" t="s">
        <v>190</v>
      </c>
      <c r="B22" s="23" t="s">
        <v>190</v>
      </c>
      <c r="C22" s="17"/>
      <c r="D22" s="17"/>
      <c r="E22" s="3"/>
      <c r="F22" s="3"/>
    </row>
    <row r="23" spans="1:6" x14ac:dyDescent="0.25">
      <c r="A23" s="23" t="s">
        <v>190</v>
      </c>
      <c r="B23" s="23" t="s">
        <v>190</v>
      </c>
      <c r="C23" s="17"/>
      <c r="D23" s="17"/>
      <c r="E23" s="3"/>
      <c r="F23" s="3"/>
    </row>
    <row r="24" spans="1:6" x14ac:dyDescent="0.25">
      <c r="A24" s="23" t="s">
        <v>190</v>
      </c>
      <c r="B24" s="23" t="s">
        <v>190</v>
      </c>
      <c r="C24" s="17"/>
      <c r="D24" s="17"/>
      <c r="E24" s="3"/>
      <c r="F24" s="3"/>
    </row>
    <row r="25" spans="1:6" x14ac:dyDescent="0.25">
      <c r="A25" s="23" t="s">
        <v>190</v>
      </c>
      <c r="B25" s="23" t="s">
        <v>190</v>
      </c>
      <c r="C25" s="17"/>
      <c r="D25" s="17"/>
      <c r="E25" s="3"/>
      <c r="F25" s="3"/>
    </row>
    <row r="26" spans="1:6" x14ac:dyDescent="0.25">
      <c r="A26" s="23" t="s">
        <v>190</v>
      </c>
      <c r="B26" s="23" t="s">
        <v>190</v>
      </c>
      <c r="C26" s="17"/>
      <c r="D26" s="17"/>
      <c r="E26" s="3"/>
      <c r="F26" s="3"/>
    </row>
    <row r="27" spans="1:6" x14ac:dyDescent="0.25">
      <c r="A27" s="23" t="s">
        <v>190</v>
      </c>
      <c r="B27" s="23" t="s">
        <v>190</v>
      </c>
      <c r="C27" s="17"/>
      <c r="D27" s="17"/>
      <c r="E27" s="3"/>
      <c r="F27" s="3"/>
    </row>
    <row r="28" spans="1:6" x14ac:dyDescent="0.25">
      <c r="A28" s="23" t="s">
        <v>190</v>
      </c>
      <c r="B28" s="23" t="s">
        <v>190</v>
      </c>
      <c r="C28" s="17"/>
      <c r="D28" s="17"/>
      <c r="E28" s="3"/>
      <c r="F28" s="3"/>
    </row>
    <row r="29" spans="1:6" x14ac:dyDescent="0.25">
      <c r="A29" s="23" t="s">
        <v>190</v>
      </c>
      <c r="B29" s="23" t="s">
        <v>190</v>
      </c>
      <c r="C29" s="17"/>
      <c r="D29" s="17"/>
      <c r="E29" s="3"/>
      <c r="F29" s="3"/>
    </row>
    <row r="30" spans="1:6" x14ac:dyDescent="0.25">
      <c r="A30" s="23" t="s">
        <v>190</v>
      </c>
      <c r="B30" s="23" t="s">
        <v>190</v>
      </c>
      <c r="C30" s="17"/>
      <c r="D30" s="17"/>
      <c r="E30" s="3"/>
      <c r="F30" s="3"/>
    </row>
    <row r="31" spans="1:6" x14ac:dyDescent="0.25">
      <c r="A31" s="23" t="s">
        <v>190</v>
      </c>
      <c r="B31" s="23" t="s">
        <v>190</v>
      </c>
      <c r="C31" s="17"/>
      <c r="D31" s="17"/>
      <c r="E31" s="3"/>
      <c r="F31" s="3"/>
    </row>
    <row r="32" spans="1:6" x14ac:dyDescent="0.25">
      <c r="A32" s="23" t="s">
        <v>190</v>
      </c>
      <c r="B32" s="23" t="s">
        <v>190</v>
      </c>
      <c r="C32" s="17"/>
      <c r="D32" s="17"/>
      <c r="E32" s="3"/>
      <c r="F32" s="3"/>
    </row>
    <row r="33" spans="1:6" x14ac:dyDescent="0.25">
      <c r="A33" s="23" t="s">
        <v>190</v>
      </c>
      <c r="B33" s="23" t="s">
        <v>190</v>
      </c>
      <c r="C33" s="17"/>
      <c r="D33" s="17"/>
      <c r="E33" s="3"/>
      <c r="F33" s="3"/>
    </row>
    <row r="34" spans="1:6" x14ac:dyDescent="0.25">
      <c r="A34" s="23" t="s">
        <v>190</v>
      </c>
      <c r="B34" s="23" t="s">
        <v>190</v>
      </c>
      <c r="C34" s="17"/>
      <c r="D34" s="17"/>
      <c r="E34" s="3"/>
      <c r="F34" s="3"/>
    </row>
    <row r="35" spans="1:6" x14ac:dyDescent="0.25">
      <c r="A35" s="23" t="s">
        <v>190</v>
      </c>
      <c r="B35" s="23" t="s">
        <v>190</v>
      </c>
      <c r="C35" s="17"/>
      <c r="D35" s="17"/>
      <c r="E35" s="3"/>
      <c r="F35" s="3"/>
    </row>
    <row r="36" spans="1:6" x14ac:dyDescent="0.25">
      <c r="A36" s="23" t="s">
        <v>190</v>
      </c>
      <c r="B36" s="23" t="s">
        <v>190</v>
      </c>
      <c r="C36" s="17"/>
      <c r="D36" s="17"/>
      <c r="E36" s="3"/>
      <c r="F36" s="3"/>
    </row>
    <row r="37" spans="1:6" x14ac:dyDescent="0.25">
      <c r="A37" s="23" t="s">
        <v>190</v>
      </c>
      <c r="B37" s="23" t="s">
        <v>190</v>
      </c>
      <c r="C37" s="17"/>
      <c r="D37" s="17"/>
      <c r="E37" s="3"/>
      <c r="F37" s="3"/>
    </row>
    <row r="38" spans="1:6" x14ac:dyDescent="0.25">
      <c r="A38" s="23" t="s">
        <v>190</v>
      </c>
      <c r="B38" s="23" t="s">
        <v>190</v>
      </c>
      <c r="C38" s="17"/>
      <c r="D38" s="17"/>
      <c r="E38" s="3"/>
      <c r="F38" s="3"/>
    </row>
    <row r="39" spans="1:6" x14ac:dyDescent="0.25">
      <c r="A39" s="23" t="s">
        <v>190</v>
      </c>
      <c r="B39" s="23" t="s">
        <v>190</v>
      </c>
      <c r="C39" s="17"/>
      <c r="D39" s="17"/>
      <c r="E39" s="3"/>
      <c r="F39" s="3"/>
    </row>
    <row r="40" spans="1:6" x14ac:dyDescent="0.25">
      <c r="A40" s="23" t="s">
        <v>190</v>
      </c>
      <c r="B40" s="23" t="s">
        <v>190</v>
      </c>
      <c r="C40" s="17"/>
      <c r="D40" s="17"/>
      <c r="E40" s="3"/>
      <c r="F40" s="3"/>
    </row>
    <row r="41" spans="1:6" x14ac:dyDescent="0.25">
      <c r="A41" s="23" t="s">
        <v>190</v>
      </c>
      <c r="B41" s="23" t="s">
        <v>190</v>
      </c>
      <c r="C41" s="17"/>
      <c r="D41" s="17"/>
      <c r="E41" s="3"/>
      <c r="F41" s="3"/>
    </row>
    <row r="42" spans="1:6" x14ac:dyDescent="0.25">
      <c r="A42" s="23" t="s">
        <v>190</v>
      </c>
      <c r="B42" s="23" t="s">
        <v>190</v>
      </c>
      <c r="C42" s="17"/>
      <c r="D42" s="17"/>
      <c r="E42" s="3"/>
      <c r="F42" s="3"/>
    </row>
    <row r="43" spans="1:6" x14ac:dyDescent="0.25">
      <c r="A43" s="23" t="s">
        <v>190</v>
      </c>
      <c r="B43" s="23" t="s">
        <v>190</v>
      </c>
      <c r="C43" s="17"/>
      <c r="D43" s="17"/>
      <c r="E43" s="3"/>
      <c r="F43" s="3"/>
    </row>
    <row r="44" spans="1:6" x14ac:dyDescent="0.25">
      <c r="A44" s="3"/>
      <c r="B44" s="3"/>
      <c r="C44" s="3"/>
      <c r="D44" s="3"/>
      <c r="E44" s="3"/>
      <c r="F44" s="3"/>
    </row>
    <row r="45" spans="1:6" x14ac:dyDescent="0.25">
      <c r="A45" s="3"/>
      <c r="B45" s="3"/>
      <c r="C45" s="3"/>
      <c r="D45" s="3"/>
      <c r="E45" s="3"/>
      <c r="F45" s="3"/>
    </row>
  </sheetData>
  <sheetProtection algorithmName="SHA-512" hashValue="OQdFCdLxyO2SKNDWNW+p5/zn/beDGcom+BIanV5iKOWmEd0xt5A5OJXXDcmYzFLp9tkxQo94bi6sULsFtME7ww==" saltValue="pp7omEH+KE6k4VW6VCR4Zw==" spinCount="100000" sheet="1" objects="1" scenarios="1"/>
  <mergeCells count="9">
    <mergeCell ref="B8:D8"/>
    <mergeCell ref="A4:F4"/>
    <mergeCell ref="A5:F5"/>
    <mergeCell ref="A6:F6"/>
    <mergeCell ref="A14:D14"/>
    <mergeCell ref="B10:D10"/>
    <mergeCell ref="B11:D11"/>
    <mergeCell ref="B12:D12"/>
    <mergeCell ref="B9:D9"/>
  </mergeCells>
  <hyperlinks>
    <hyperlink ref="A1:S1" location="'Quickguide Upload'!A1" display="Quickguide" xr:uid="{00000000-0004-0000-0400-000000000000}"/>
    <hyperlink ref="G1" location="'Quickguide Upload'!A1" display="Quickguide" xr:uid="{00000000-0004-0000-0400-000001000000}"/>
    <hyperlink ref="H1" location="'Quickguide Upload'!A1" display="Quickguide" xr:uid="{00000000-0004-0000-0400-000002000000}"/>
    <hyperlink ref="I1" location="'Quickguide Upload'!A1" display="Quickguide" xr:uid="{00000000-0004-0000-0400-000003000000}"/>
    <hyperlink ref="J1" location="'Quickguide Upload'!A1" display="Quickguide" xr:uid="{00000000-0004-0000-0400-000004000000}"/>
    <hyperlink ref="K1" location="'Quickguide Upload'!A1" display="Quickguide" xr:uid="{00000000-0004-0000-0400-000005000000}"/>
    <hyperlink ref="L1" location="'Quickguide Upload'!A1" display="Quickguide" xr:uid="{00000000-0004-0000-0400-000006000000}"/>
    <hyperlink ref="M1" location="'Quickguide Upload'!A1" display="Quickguide" xr:uid="{00000000-0004-0000-0400-000007000000}"/>
    <hyperlink ref="A2" r:id="rId1" xr:uid="{00000000-0004-0000-0400-000008000000}"/>
    <hyperlink ref="A1" r:id="rId2" location="_Type2" xr:uid="{00000000-0004-0000-0400-000009000000}"/>
  </hyperlinks>
  <pageMargins left="0.7" right="0.7" top="0.75" bottom="0.75" header="0.3" footer="0.3"/>
  <pageSetup paperSize="9" scale="52" orientation="landscape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Lande!$H$1:$H$6</xm:f>
          </x14:formula1>
          <xm:sqref>A18:B43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57"/>
  <sheetViews>
    <sheetView workbookViewId="0">
      <selection sqref="A1:A2"/>
    </sheetView>
  </sheetViews>
  <sheetFormatPr defaultRowHeight="15" x14ac:dyDescent="0.25"/>
  <cols>
    <col min="1" max="1" width="14" customWidth="1"/>
    <col min="2" max="2" width="20.7109375" customWidth="1"/>
    <col min="3" max="3" width="16" customWidth="1"/>
    <col min="4" max="4" width="16.42578125" customWidth="1"/>
    <col min="5" max="5" width="2.85546875" customWidth="1"/>
    <col min="6" max="6" width="11.85546875" customWidth="1"/>
    <col min="7" max="7" width="20.5703125" customWidth="1"/>
    <col min="8" max="8" width="13.5703125" customWidth="1"/>
    <col min="9" max="9" width="15.7109375" customWidth="1"/>
    <col min="10" max="10" width="3" customWidth="1"/>
    <col min="11" max="12" width="20.5703125" customWidth="1"/>
    <col min="13" max="13" width="14" customWidth="1"/>
    <col min="14" max="14" width="16.42578125" bestFit="1" customWidth="1"/>
  </cols>
  <sheetData>
    <row r="1" spans="1:15" x14ac:dyDescent="0.25">
      <c r="A1" s="48" t="s">
        <v>285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15" customHeight="1" x14ac:dyDescent="0.25">
      <c r="A2" s="93" t="s">
        <v>131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</row>
    <row r="4" spans="1:15" ht="19.5" thickBot="1" x14ac:dyDescent="0.35">
      <c r="A4" s="121" t="str">
        <f>GODS_ART!A4</f>
        <v>Årlig Godstransport på Jernbane i Danmark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3"/>
    </row>
    <row r="5" spans="1:15" x14ac:dyDescent="0.25">
      <c r="A5" s="103" t="s">
        <v>39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3"/>
    </row>
    <row r="6" spans="1:15" x14ac:dyDescent="0.25">
      <c r="A6" s="103">
        <f>GODS_PASSAGER!A8</f>
        <v>2025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3"/>
    </row>
    <row r="7" spans="1:1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25">
      <c r="A8" s="2" t="s">
        <v>129</v>
      </c>
      <c r="B8" s="119">
        <f>GODS_PASSAGER!B10</f>
        <v>0</v>
      </c>
      <c r="C8" s="119"/>
      <c r="D8" s="119"/>
      <c r="E8" s="119"/>
      <c r="F8" s="119"/>
      <c r="G8" s="119"/>
      <c r="H8" s="3"/>
      <c r="I8" s="3"/>
      <c r="J8" s="3"/>
      <c r="K8" s="3"/>
      <c r="L8" s="3"/>
      <c r="M8" s="3"/>
      <c r="N8" s="3"/>
      <c r="O8" s="3"/>
    </row>
    <row r="9" spans="1:15" x14ac:dyDescent="0.25">
      <c r="A9" s="2" t="s">
        <v>0</v>
      </c>
      <c r="B9" s="119">
        <f>GODS_PASSAGER!B11</f>
        <v>0</v>
      </c>
      <c r="C9" s="119"/>
      <c r="D9" s="119"/>
      <c r="E9" s="119"/>
      <c r="F9" s="119"/>
      <c r="G9" s="119"/>
      <c r="H9" s="3"/>
      <c r="I9" s="3"/>
      <c r="J9" s="3"/>
      <c r="K9" s="3"/>
      <c r="L9" s="3"/>
      <c r="M9" s="3"/>
      <c r="N9" s="3"/>
      <c r="O9" s="3"/>
    </row>
    <row r="10" spans="1:15" x14ac:dyDescent="0.25">
      <c r="A10" s="2" t="s">
        <v>1</v>
      </c>
      <c r="B10" s="119">
        <f>GODS_PASSAGER!B12</f>
        <v>0</v>
      </c>
      <c r="C10" s="119"/>
      <c r="D10" s="119"/>
      <c r="E10" s="119"/>
      <c r="F10" s="119"/>
      <c r="G10" s="119"/>
      <c r="H10" s="3"/>
      <c r="I10" s="3"/>
      <c r="J10" s="3"/>
      <c r="K10" s="3"/>
      <c r="L10" s="3"/>
      <c r="M10" s="3"/>
      <c r="N10" s="3"/>
      <c r="O10" s="3"/>
    </row>
    <row r="11" spans="1:15" x14ac:dyDescent="0.25">
      <c r="A11" s="2" t="s">
        <v>2</v>
      </c>
      <c r="B11" s="119">
        <f>GODS_PASSAGER!B13</f>
        <v>0</v>
      </c>
      <c r="C11" s="119"/>
      <c r="D11" s="119"/>
      <c r="E11" s="119"/>
      <c r="F11" s="119"/>
      <c r="G11" s="119"/>
      <c r="H11" s="3"/>
      <c r="I11" s="3"/>
      <c r="J11" s="3"/>
      <c r="K11" s="3"/>
      <c r="L11" s="3"/>
      <c r="M11" s="3"/>
      <c r="N11" s="3"/>
      <c r="O11" s="3"/>
    </row>
    <row r="12" spans="1:15" x14ac:dyDescent="0.25">
      <c r="A12" s="2" t="s">
        <v>3</v>
      </c>
      <c r="B12" s="119">
        <f>GODS_PASSAGER!B14</f>
        <v>0</v>
      </c>
      <c r="C12" s="119"/>
      <c r="D12" s="119"/>
      <c r="E12" s="119"/>
      <c r="F12" s="119"/>
      <c r="G12" s="119"/>
      <c r="H12" s="3"/>
      <c r="I12" s="3"/>
      <c r="J12" s="3"/>
      <c r="K12" s="3"/>
      <c r="L12" s="3"/>
      <c r="M12" s="3"/>
      <c r="N12" s="3"/>
      <c r="O12" s="3"/>
    </row>
    <row r="13" spans="1:1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x14ac:dyDescent="0.25">
      <c r="A14" s="110" t="s">
        <v>7</v>
      </c>
      <c r="B14" s="110"/>
      <c r="C14" s="110"/>
      <c r="D14" s="110"/>
      <c r="E14" s="3"/>
      <c r="F14" s="110" t="s">
        <v>8</v>
      </c>
      <c r="G14" s="110"/>
      <c r="H14" s="110"/>
      <c r="I14" s="110"/>
      <c r="J14" s="3"/>
      <c r="K14" s="110" t="s">
        <v>9</v>
      </c>
      <c r="L14" s="110"/>
      <c r="M14" s="110"/>
      <c r="N14" s="110"/>
      <c r="O14" s="3"/>
    </row>
    <row r="15" spans="1:15" s="1" customFormat="1" x14ac:dyDescent="0.25">
      <c r="A15" s="14"/>
      <c r="B15" s="14"/>
      <c r="C15" s="26" t="s">
        <v>118</v>
      </c>
      <c r="D15" s="26" t="s">
        <v>117</v>
      </c>
      <c r="E15" s="14"/>
      <c r="F15" s="14"/>
      <c r="G15" s="14"/>
      <c r="H15" s="26" t="s">
        <v>118</v>
      </c>
      <c r="I15" s="26" t="s">
        <v>117</v>
      </c>
      <c r="J15" s="14"/>
      <c r="K15" s="14"/>
      <c r="L15" s="14"/>
      <c r="M15" s="26" t="s">
        <v>118</v>
      </c>
      <c r="N15" s="26" t="s">
        <v>117</v>
      </c>
      <c r="O15" s="14"/>
    </row>
    <row r="16" spans="1:15" s="1" customFormat="1" x14ac:dyDescent="0.25">
      <c r="A16" s="14"/>
      <c r="B16" s="14"/>
      <c r="C16" s="26" t="s">
        <v>4</v>
      </c>
      <c r="D16" s="26" t="s">
        <v>5</v>
      </c>
      <c r="E16" s="14"/>
      <c r="F16" s="14"/>
      <c r="G16" s="14"/>
      <c r="H16" s="26" t="s">
        <v>4</v>
      </c>
      <c r="I16" s="26" t="s">
        <v>5</v>
      </c>
      <c r="J16" s="14"/>
      <c r="K16" s="14"/>
      <c r="L16" s="14"/>
      <c r="M16" s="26" t="s">
        <v>4</v>
      </c>
      <c r="N16" s="26" t="s">
        <v>5</v>
      </c>
      <c r="O16" s="14"/>
    </row>
    <row r="17" spans="1:15" s="1" customFormat="1" x14ac:dyDescent="0.25">
      <c r="A17" s="21" t="s">
        <v>40</v>
      </c>
      <c r="B17" s="14" t="s">
        <v>11</v>
      </c>
      <c r="C17" s="27">
        <f>SUM(C18:C55)</f>
        <v>0</v>
      </c>
      <c r="D17" s="27">
        <f>SUM(D18:D55)</f>
        <v>0</v>
      </c>
      <c r="E17" s="14"/>
      <c r="F17" s="21" t="s">
        <v>121</v>
      </c>
      <c r="G17" s="14" t="s">
        <v>11</v>
      </c>
      <c r="H17" s="27">
        <f>SUM(H18:H55)</f>
        <v>0</v>
      </c>
      <c r="I17" s="27">
        <f>SUM(I18:I55)</f>
        <v>0</v>
      </c>
      <c r="J17" s="14"/>
      <c r="K17" s="21" t="s">
        <v>122</v>
      </c>
      <c r="L17" s="21" t="s">
        <v>119</v>
      </c>
      <c r="M17" s="27">
        <f>SUM(M18:M55)</f>
        <v>0</v>
      </c>
      <c r="N17" s="27">
        <f>SUM(N18:N55)</f>
        <v>0</v>
      </c>
      <c r="O17" s="14"/>
    </row>
    <row r="18" spans="1:15" x14ac:dyDescent="0.25">
      <c r="A18" s="21" t="s">
        <v>119</v>
      </c>
      <c r="B18" s="23" t="s">
        <v>120</v>
      </c>
      <c r="C18" s="17"/>
      <c r="D18" s="17"/>
      <c r="E18" s="3"/>
      <c r="F18" s="21" t="s">
        <v>122</v>
      </c>
      <c r="G18" s="23" t="s">
        <v>120</v>
      </c>
      <c r="H18" s="17"/>
      <c r="I18" s="17"/>
      <c r="J18" s="3"/>
      <c r="K18" s="23" t="s">
        <v>120</v>
      </c>
      <c r="L18" s="23" t="s">
        <v>120</v>
      </c>
      <c r="M18" s="17"/>
      <c r="N18" s="17"/>
      <c r="O18" s="3"/>
    </row>
    <row r="19" spans="1:15" x14ac:dyDescent="0.25">
      <c r="A19" s="3"/>
      <c r="B19" s="23" t="s">
        <v>120</v>
      </c>
      <c r="C19" s="17"/>
      <c r="D19" s="17"/>
      <c r="E19" s="3"/>
      <c r="F19" s="3"/>
      <c r="G19" s="23" t="s">
        <v>120</v>
      </c>
      <c r="H19" s="17"/>
      <c r="I19" s="17"/>
      <c r="J19" s="3"/>
      <c r="K19" s="23" t="s">
        <v>120</v>
      </c>
      <c r="L19" s="23" t="s">
        <v>120</v>
      </c>
      <c r="M19" s="17"/>
      <c r="N19" s="17"/>
      <c r="O19" s="3"/>
    </row>
    <row r="20" spans="1:15" x14ac:dyDescent="0.25">
      <c r="A20" s="3"/>
      <c r="B20" s="23" t="s">
        <v>120</v>
      </c>
      <c r="C20" s="17"/>
      <c r="D20" s="17"/>
      <c r="E20" s="3"/>
      <c r="F20" s="3"/>
      <c r="G20" s="23" t="s">
        <v>120</v>
      </c>
      <c r="H20" s="17"/>
      <c r="I20" s="17"/>
      <c r="J20" s="3"/>
      <c r="K20" s="23" t="s">
        <v>120</v>
      </c>
      <c r="L20" s="23" t="s">
        <v>120</v>
      </c>
      <c r="M20" s="17"/>
      <c r="N20" s="17"/>
      <c r="O20" s="3"/>
    </row>
    <row r="21" spans="1:15" x14ac:dyDescent="0.25">
      <c r="A21" s="3"/>
      <c r="B21" s="23" t="s">
        <v>120</v>
      </c>
      <c r="C21" s="17"/>
      <c r="D21" s="17"/>
      <c r="E21" s="3"/>
      <c r="F21" s="3"/>
      <c r="G21" s="23" t="s">
        <v>120</v>
      </c>
      <c r="H21" s="17"/>
      <c r="I21" s="17"/>
      <c r="J21" s="3"/>
      <c r="K21" s="23" t="s">
        <v>120</v>
      </c>
      <c r="L21" s="23" t="s">
        <v>120</v>
      </c>
      <c r="M21" s="17"/>
      <c r="N21" s="17"/>
      <c r="O21" s="3"/>
    </row>
    <row r="22" spans="1:15" x14ac:dyDescent="0.25">
      <c r="A22" s="3"/>
      <c r="B22" s="23" t="s">
        <v>120</v>
      </c>
      <c r="C22" s="17"/>
      <c r="D22" s="17"/>
      <c r="E22" s="3"/>
      <c r="F22" s="3"/>
      <c r="G22" s="23" t="s">
        <v>120</v>
      </c>
      <c r="H22" s="17"/>
      <c r="I22" s="17"/>
      <c r="J22" s="3"/>
      <c r="K22" s="23" t="s">
        <v>120</v>
      </c>
      <c r="L22" s="23" t="s">
        <v>120</v>
      </c>
      <c r="M22" s="17"/>
      <c r="N22" s="17"/>
      <c r="O22" s="3"/>
    </row>
    <row r="23" spans="1:15" x14ac:dyDescent="0.25">
      <c r="A23" s="3"/>
      <c r="B23" s="23" t="s">
        <v>120</v>
      </c>
      <c r="C23" s="17"/>
      <c r="D23" s="17"/>
      <c r="E23" s="3"/>
      <c r="F23" s="3"/>
      <c r="G23" s="23" t="s">
        <v>120</v>
      </c>
      <c r="H23" s="17"/>
      <c r="I23" s="17"/>
      <c r="J23" s="3"/>
      <c r="K23" s="23" t="s">
        <v>120</v>
      </c>
      <c r="L23" s="23" t="s">
        <v>120</v>
      </c>
      <c r="M23" s="17"/>
      <c r="N23" s="17"/>
      <c r="O23" s="3"/>
    </row>
    <row r="24" spans="1:15" x14ac:dyDescent="0.25">
      <c r="A24" s="3"/>
      <c r="B24" s="23" t="s">
        <v>120</v>
      </c>
      <c r="C24" s="17"/>
      <c r="D24" s="17"/>
      <c r="E24" s="3"/>
      <c r="F24" s="3"/>
      <c r="G24" s="23" t="s">
        <v>120</v>
      </c>
      <c r="H24" s="17"/>
      <c r="I24" s="17"/>
      <c r="J24" s="3"/>
      <c r="K24" s="23" t="s">
        <v>120</v>
      </c>
      <c r="L24" s="23" t="s">
        <v>120</v>
      </c>
      <c r="M24" s="17"/>
      <c r="N24" s="17"/>
      <c r="O24" s="3"/>
    </row>
    <row r="25" spans="1:15" x14ac:dyDescent="0.25">
      <c r="A25" s="3"/>
      <c r="B25" s="23" t="s">
        <v>120</v>
      </c>
      <c r="C25" s="17"/>
      <c r="D25" s="17"/>
      <c r="E25" s="3"/>
      <c r="F25" s="3"/>
      <c r="G25" s="23" t="s">
        <v>120</v>
      </c>
      <c r="H25" s="17"/>
      <c r="I25" s="17"/>
      <c r="J25" s="3"/>
      <c r="K25" s="23" t="s">
        <v>120</v>
      </c>
      <c r="L25" s="23" t="s">
        <v>120</v>
      </c>
      <c r="M25" s="17"/>
      <c r="N25" s="17"/>
      <c r="O25" s="3"/>
    </row>
    <row r="26" spans="1:15" x14ac:dyDescent="0.25">
      <c r="A26" s="3"/>
      <c r="B26" s="23" t="s">
        <v>120</v>
      </c>
      <c r="C26" s="17"/>
      <c r="D26" s="17"/>
      <c r="E26" s="3"/>
      <c r="F26" s="3"/>
      <c r="G26" s="23" t="s">
        <v>120</v>
      </c>
      <c r="H26" s="17"/>
      <c r="I26" s="17"/>
      <c r="J26" s="3"/>
      <c r="K26" s="23" t="s">
        <v>120</v>
      </c>
      <c r="L26" s="23" t="s">
        <v>120</v>
      </c>
      <c r="M26" s="17"/>
      <c r="N26" s="17"/>
      <c r="O26" s="3"/>
    </row>
    <row r="27" spans="1:15" x14ac:dyDescent="0.25">
      <c r="A27" s="3"/>
      <c r="B27" s="23" t="s">
        <v>120</v>
      </c>
      <c r="C27" s="17"/>
      <c r="D27" s="17"/>
      <c r="E27" s="3"/>
      <c r="F27" s="3"/>
      <c r="G27" s="23" t="s">
        <v>120</v>
      </c>
      <c r="H27" s="17"/>
      <c r="I27" s="17"/>
      <c r="J27" s="3"/>
      <c r="K27" s="23" t="s">
        <v>120</v>
      </c>
      <c r="L27" s="23" t="s">
        <v>120</v>
      </c>
      <c r="M27" s="17"/>
      <c r="N27" s="17"/>
      <c r="O27" s="3"/>
    </row>
    <row r="28" spans="1:15" x14ac:dyDescent="0.25">
      <c r="A28" s="3"/>
      <c r="B28" s="23" t="s">
        <v>120</v>
      </c>
      <c r="C28" s="17"/>
      <c r="D28" s="17"/>
      <c r="E28" s="3"/>
      <c r="F28" s="3"/>
      <c r="G28" s="23" t="s">
        <v>120</v>
      </c>
      <c r="H28" s="17"/>
      <c r="I28" s="17"/>
      <c r="J28" s="3"/>
      <c r="K28" s="23" t="s">
        <v>120</v>
      </c>
      <c r="L28" s="23" t="s">
        <v>120</v>
      </c>
      <c r="M28" s="17"/>
      <c r="N28" s="17"/>
      <c r="O28" s="3"/>
    </row>
    <row r="29" spans="1:15" x14ac:dyDescent="0.25">
      <c r="A29" s="3"/>
      <c r="B29" s="23" t="s">
        <v>120</v>
      </c>
      <c r="C29" s="17"/>
      <c r="D29" s="17"/>
      <c r="E29" s="3"/>
      <c r="F29" s="3"/>
      <c r="G29" s="23" t="s">
        <v>120</v>
      </c>
      <c r="H29" s="17"/>
      <c r="I29" s="17"/>
      <c r="J29" s="3"/>
      <c r="K29" s="23" t="s">
        <v>120</v>
      </c>
      <c r="L29" s="23" t="s">
        <v>120</v>
      </c>
      <c r="M29" s="17"/>
      <c r="N29" s="17"/>
      <c r="O29" s="3"/>
    </row>
    <row r="30" spans="1:15" x14ac:dyDescent="0.25">
      <c r="A30" s="3"/>
      <c r="B30" s="23" t="s">
        <v>120</v>
      </c>
      <c r="C30" s="17"/>
      <c r="D30" s="17"/>
      <c r="E30" s="3"/>
      <c r="F30" s="3"/>
      <c r="G30" s="23" t="s">
        <v>120</v>
      </c>
      <c r="H30" s="17"/>
      <c r="I30" s="17"/>
      <c r="J30" s="3"/>
      <c r="K30" s="23" t="s">
        <v>120</v>
      </c>
      <c r="L30" s="23" t="s">
        <v>120</v>
      </c>
      <c r="M30" s="17"/>
      <c r="N30" s="17"/>
      <c r="O30" s="3"/>
    </row>
    <row r="31" spans="1:15" x14ac:dyDescent="0.25">
      <c r="A31" s="3"/>
      <c r="B31" s="23" t="s">
        <v>120</v>
      </c>
      <c r="C31" s="17"/>
      <c r="D31" s="17"/>
      <c r="E31" s="3"/>
      <c r="F31" s="3"/>
      <c r="G31" s="23" t="s">
        <v>120</v>
      </c>
      <c r="H31" s="17"/>
      <c r="I31" s="17"/>
      <c r="J31" s="3"/>
      <c r="K31" s="23" t="s">
        <v>120</v>
      </c>
      <c r="L31" s="23" t="s">
        <v>120</v>
      </c>
      <c r="M31" s="17"/>
      <c r="N31" s="17"/>
      <c r="O31" s="3"/>
    </row>
    <row r="32" spans="1:15" x14ac:dyDescent="0.25">
      <c r="A32" s="3"/>
      <c r="B32" s="23" t="s">
        <v>120</v>
      </c>
      <c r="C32" s="17"/>
      <c r="D32" s="17"/>
      <c r="E32" s="3"/>
      <c r="F32" s="3"/>
      <c r="G32" s="23" t="s">
        <v>120</v>
      </c>
      <c r="H32" s="17"/>
      <c r="I32" s="17"/>
      <c r="J32" s="3"/>
      <c r="K32" s="23" t="s">
        <v>120</v>
      </c>
      <c r="L32" s="23" t="s">
        <v>120</v>
      </c>
      <c r="M32" s="17"/>
      <c r="N32" s="17"/>
      <c r="O32" s="3"/>
    </row>
    <row r="33" spans="1:15" x14ac:dyDescent="0.25">
      <c r="A33" s="3"/>
      <c r="B33" s="23" t="s">
        <v>120</v>
      </c>
      <c r="C33" s="17"/>
      <c r="D33" s="17"/>
      <c r="E33" s="3"/>
      <c r="F33" s="3"/>
      <c r="G33" s="23" t="s">
        <v>120</v>
      </c>
      <c r="H33" s="17"/>
      <c r="I33" s="17"/>
      <c r="J33" s="3"/>
      <c r="K33" s="23" t="s">
        <v>120</v>
      </c>
      <c r="L33" s="23" t="s">
        <v>120</v>
      </c>
      <c r="M33" s="17"/>
      <c r="N33" s="17"/>
      <c r="O33" s="3"/>
    </row>
    <row r="34" spans="1:15" x14ac:dyDescent="0.25">
      <c r="A34" s="3"/>
      <c r="B34" s="23" t="s">
        <v>120</v>
      </c>
      <c r="C34" s="17"/>
      <c r="D34" s="17"/>
      <c r="E34" s="3"/>
      <c r="F34" s="3"/>
      <c r="G34" s="23" t="s">
        <v>120</v>
      </c>
      <c r="H34" s="17"/>
      <c r="I34" s="17"/>
      <c r="J34" s="3"/>
      <c r="K34" s="23" t="s">
        <v>120</v>
      </c>
      <c r="L34" s="23" t="s">
        <v>120</v>
      </c>
      <c r="M34" s="17"/>
      <c r="N34" s="17"/>
      <c r="O34" s="3"/>
    </row>
    <row r="35" spans="1:15" x14ac:dyDescent="0.25">
      <c r="A35" s="3"/>
      <c r="B35" s="23" t="s">
        <v>120</v>
      </c>
      <c r="C35" s="17"/>
      <c r="D35" s="17"/>
      <c r="E35" s="3"/>
      <c r="F35" s="3"/>
      <c r="G35" s="23" t="s">
        <v>120</v>
      </c>
      <c r="H35" s="17"/>
      <c r="I35" s="17"/>
      <c r="J35" s="3"/>
      <c r="K35" s="23" t="s">
        <v>120</v>
      </c>
      <c r="L35" s="23" t="s">
        <v>120</v>
      </c>
      <c r="M35" s="17"/>
      <c r="N35" s="17"/>
      <c r="O35" s="3"/>
    </row>
    <row r="36" spans="1:15" x14ac:dyDescent="0.25">
      <c r="A36" s="3"/>
      <c r="B36" s="23" t="s">
        <v>120</v>
      </c>
      <c r="C36" s="17"/>
      <c r="D36" s="17"/>
      <c r="E36" s="3"/>
      <c r="F36" s="3"/>
      <c r="G36" s="23" t="s">
        <v>120</v>
      </c>
      <c r="H36" s="17"/>
      <c r="I36" s="17"/>
      <c r="J36" s="3"/>
      <c r="K36" s="23" t="s">
        <v>120</v>
      </c>
      <c r="L36" s="23" t="s">
        <v>120</v>
      </c>
      <c r="M36" s="17"/>
      <c r="N36" s="17"/>
      <c r="O36" s="3"/>
    </row>
    <row r="37" spans="1:15" x14ac:dyDescent="0.25">
      <c r="A37" s="3"/>
      <c r="B37" s="23" t="s">
        <v>120</v>
      </c>
      <c r="C37" s="17"/>
      <c r="D37" s="17"/>
      <c r="E37" s="3"/>
      <c r="F37" s="3"/>
      <c r="G37" s="23" t="s">
        <v>120</v>
      </c>
      <c r="H37" s="17"/>
      <c r="I37" s="17"/>
      <c r="J37" s="3"/>
      <c r="K37" s="23" t="s">
        <v>120</v>
      </c>
      <c r="L37" s="23" t="s">
        <v>120</v>
      </c>
      <c r="M37" s="17"/>
      <c r="N37" s="17"/>
      <c r="O37" s="3"/>
    </row>
    <row r="38" spans="1:15" x14ac:dyDescent="0.25">
      <c r="A38" s="3"/>
      <c r="B38" s="23" t="s">
        <v>120</v>
      </c>
      <c r="C38" s="17"/>
      <c r="D38" s="17"/>
      <c r="E38" s="3"/>
      <c r="F38" s="3"/>
      <c r="G38" s="23" t="s">
        <v>120</v>
      </c>
      <c r="H38" s="17"/>
      <c r="I38" s="17"/>
      <c r="J38" s="3"/>
      <c r="K38" s="23" t="s">
        <v>120</v>
      </c>
      <c r="L38" s="23" t="s">
        <v>120</v>
      </c>
      <c r="M38" s="17"/>
      <c r="N38" s="17"/>
      <c r="O38" s="3"/>
    </row>
    <row r="39" spans="1:15" x14ac:dyDescent="0.25">
      <c r="A39" s="3"/>
      <c r="B39" s="23" t="s">
        <v>120</v>
      </c>
      <c r="C39" s="17"/>
      <c r="D39" s="17"/>
      <c r="E39" s="3"/>
      <c r="F39" s="3"/>
      <c r="G39" s="23" t="s">
        <v>120</v>
      </c>
      <c r="H39" s="17"/>
      <c r="I39" s="17"/>
      <c r="J39" s="3"/>
      <c r="K39" s="23" t="s">
        <v>120</v>
      </c>
      <c r="L39" s="23" t="s">
        <v>120</v>
      </c>
      <c r="M39" s="17"/>
      <c r="N39" s="17"/>
      <c r="O39" s="3"/>
    </row>
    <row r="40" spans="1:15" x14ac:dyDescent="0.25">
      <c r="A40" s="3"/>
      <c r="B40" s="23" t="s">
        <v>120</v>
      </c>
      <c r="C40" s="17"/>
      <c r="D40" s="17"/>
      <c r="E40" s="3"/>
      <c r="F40" s="3"/>
      <c r="G40" s="23" t="s">
        <v>120</v>
      </c>
      <c r="H40" s="17"/>
      <c r="I40" s="17"/>
      <c r="J40" s="3"/>
      <c r="K40" s="23" t="s">
        <v>120</v>
      </c>
      <c r="L40" s="23" t="s">
        <v>120</v>
      </c>
      <c r="M40" s="17"/>
      <c r="N40" s="17"/>
      <c r="O40" s="3"/>
    </row>
    <row r="41" spans="1:15" x14ac:dyDescent="0.25">
      <c r="A41" s="3"/>
      <c r="B41" s="23" t="s">
        <v>120</v>
      </c>
      <c r="C41" s="17"/>
      <c r="D41" s="17"/>
      <c r="E41" s="3"/>
      <c r="F41" s="3"/>
      <c r="G41" s="23" t="s">
        <v>120</v>
      </c>
      <c r="H41" s="17"/>
      <c r="I41" s="17"/>
      <c r="J41" s="3"/>
      <c r="K41" s="23" t="s">
        <v>120</v>
      </c>
      <c r="L41" s="23" t="s">
        <v>120</v>
      </c>
      <c r="M41" s="17"/>
      <c r="N41" s="17"/>
      <c r="O41" s="3"/>
    </row>
    <row r="42" spans="1:15" x14ac:dyDescent="0.25">
      <c r="A42" s="3"/>
      <c r="B42" s="23" t="s">
        <v>120</v>
      </c>
      <c r="C42" s="17"/>
      <c r="D42" s="17"/>
      <c r="E42" s="3"/>
      <c r="F42" s="3"/>
      <c r="G42" s="23" t="s">
        <v>120</v>
      </c>
      <c r="H42" s="17"/>
      <c r="I42" s="17"/>
      <c r="J42" s="3"/>
      <c r="K42" s="23" t="s">
        <v>120</v>
      </c>
      <c r="L42" s="23" t="s">
        <v>120</v>
      </c>
      <c r="M42" s="17"/>
      <c r="N42" s="17"/>
      <c r="O42" s="3"/>
    </row>
    <row r="43" spans="1:15" x14ac:dyDescent="0.25">
      <c r="A43" s="3"/>
      <c r="B43" s="23" t="s">
        <v>120</v>
      </c>
      <c r="C43" s="17"/>
      <c r="D43" s="17"/>
      <c r="E43" s="3"/>
      <c r="F43" s="3"/>
      <c r="G43" s="23" t="s">
        <v>120</v>
      </c>
      <c r="H43" s="17"/>
      <c r="I43" s="17"/>
      <c r="J43" s="3"/>
      <c r="K43" s="23" t="s">
        <v>120</v>
      </c>
      <c r="L43" s="23" t="s">
        <v>120</v>
      </c>
      <c r="M43" s="17"/>
      <c r="N43" s="17"/>
      <c r="O43" s="3"/>
    </row>
    <row r="44" spans="1:15" x14ac:dyDescent="0.25">
      <c r="A44" s="3"/>
      <c r="B44" s="23" t="s">
        <v>120</v>
      </c>
      <c r="C44" s="17"/>
      <c r="D44" s="17"/>
      <c r="E44" s="3"/>
      <c r="F44" s="3"/>
      <c r="G44" s="23" t="s">
        <v>120</v>
      </c>
      <c r="H44" s="17"/>
      <c r="I44" s="17"/>
      <c r="J44" s="3"/>
      <c r="K44" s="23" t="s">
        <v>120</v>
      </c>
      <c r="L44" s="23" t="s">
        <v>120</v>
      </c>
      <c r="M44" s="17"/>
      <c r="N44" s="17"/>
      <c r="O44" s="3"/>
    </row>
    <row r="45" spans="1:15" x14ac:dyDescent="0.25">
      <c r="A45" s="3"/>
      <c r="B45" s="23" t="s">
        <v>120</v>
      </c>
      <c r="C45" s="17"/>
      <c r="D45" s="17"/>
      <c r="E45" s="3"/>
      <c r="F45" s="3"/>
      <c r="G45" s="23" t="s">
        <v>120</v>
      </c>
      <c r="H45" s="17"/>
      <c r="I45" s="17"/>
      <c r="J45" s="3"/>
      <c r="K45" s="23" t="s">
        <v>120</v>
      </c>
      <c r="L45" s="23" t="s">
        <v>120</v>
      </c>
      <c r="M45" s="17"/>
      <c r="N45" s="17"/>
      <c r="O45" s="3"/>
    </row>
    <row r="46" spans="1:15" x14ac:dyDescent="0.25">
      <c r="A46" s="3"/>
      <c r="B46" s="23" t="s">
        <v>120</v>
      </c>
      <c r="C46" s="17"/>
      <c r="D46" s="17"/>
      <c r="E46" s="3"/>
      <c r="F46" s="3"/>
      <c r="G46" s="23" t="s">
        <v>120</v>
      </c>
      <c r="H46" s="17"/>
      <c r="I46" s="17"/>
      <c r="J46" s="3"/>
      <c r="K46" s="23" t="s">
        <v>120</v>
      </c>
      <c r="L46" s="23" t="s">
        <v>120</v>
      </c>
      <c r="M46" s="17"/>
      <c r="N46" s="17"/>
      <c r="O46" s="3"/>
    </row>
    <row r="47" spans="1:15" x14ac:dyDescent="0.25">
      <c r="A47" s="3"/>
      <c r="B47" s="23" t="s">
        <v>120</v>
      </c>
      <c r="C47" s="17"/>
      <c r="D47" s="17"/>
      <c r="E47" s="3"/>
      <c r="F47" s="3"/>
      <c r="G47" s="23" t="s">
        <v>120</v>
      </c>
      <c r="H47" s="17"/>
      <c r="I47" s="17"/>
      <c r="J47" s="3"/>
      <c r="K47" s="23" t="s">
        <v>120</v>
      </c>
      <c r="L47" s="23" t="s">
        <v>120</v>
      </c>
      <c r="M47" s="17"/>
      <c r="N47" s="17"/>
      <c r="O47" s="3"/>
    </row>
    <row r="48" spans="1:15" x14ac:dyDescent="0.25">
      <c r="A48" s="3"/>
      <c r="B48" s="23" t="s">
        <v>120</v>
      </c>
      <c r="C48" s="17"/>
      <c r="D48" s="17"/>
      <c r="E48" s="3"/>
      <c r="F48" s="3"/>
      <c r="G48" s="23" t="s">
        <v>120</v>
      </c>
      <c r="H48" s="17"/>
      <c r="I48" s="17"/>
      <c r="J48" s="3"/>
      <c r="K48" s="23" t="s">
        <v>120</v>
      </c>
      <c r="L48" s="23" t="s">
        <v>120</v>
      </c>
      <c r="M48" s="17"/>
      <c r="N48" s="17"/>
      <c r="O48" s="3"/>
    </row>
    <row r="49" spans="1:15" x14ac:dyDescent="0.25">
      <c r="A49" s="3"/>
      <c r="B49" s="23" t="s">
        <v>120</v>
      </c>
      <c r="C49" s="17"/>
      <c r="D49" s="17"/>
      <c r="E49" s="3"/>
      <c r="F49" s="3"/>
      <c r="G49" s="23" t="s">
        <v>120</v>
      </c>
      <c r="H49" s="17"/>
      <c r="I49" s="17"/>
      <c r="J49" s="3"/>
      <c r="K49" s="23" t="s">
        <v>120</v>
      </c>
      <c r="L49" s="23" t="s">
        <v>120</v>
      </c>
      <c r="M49" s="17"/>
      <c r="N49" s="17"/>
      <c r="O49" s="3"/>
    </row>
    <row r="50" spans="1:15" x14ac:dyDescent="0.25">
      <c r="A50" s="3"/>
      <c r="B50" s="23" t="s">
        <v>120</v>
      </c>
      <c r="C50" s="17"/>
      <c r="D50" s="17"/>
      <c r="E50" s="3"/>
      <c r="F50" s="3"/>
      <c r="G50" s="23" t="s">
        <v>120</v>
      </c>
      <c r="H50" s="17"/>
      <c r="I50" s="17"/>
      <c r="J50" s="3"/>
      <c r="K50" s="23" t="s">
        <v>120</v>
      </c>
      <c r="L50" s="23" t="s">
        <v>120</v>
      </c>
      <c r="M50" s="17"/>
      <c r="N50" s="17"/>
      <c r="O50" s="3"/>
    </row>
    <row r="51" spans="1:15" x14ac:dyDescent="0.25">
      <c r="A51" s="3"/>
      <c r="B51" s="23" t="s">
        <v>120</v>
      </c>
      <c r="C51" s="17"/>
      <c r="D51" s="17"/>
      <c r="E51" s="3"/>
      <c r="F51" s="3"/>
      <c r="G51" s="23" t="s">
        <v>120</v>
      </c>
      <c r="H51" s="17"/>
      <c r="I51" s="17"/>
      <c r="J51" s="3"/>
      <c r="K51" s="23" t="s">
        <v>120</v>
      </c>
      <c r="L51" s="23" t="s">
        <v>120</v>
      </c>
      <c r="M51" s="17"/>
      <c r="N51" s="17"/>
      <c r="O51" s="3"/>
    </row>
    <row r="52" spans="1:15" x14ac:dyDescent="0.25">
      <c r="A52" s="3"/>
      <c r="B52" s="23" t="s">
        <v>120</v>
      </c>
      <c r="C52" s="17"/>
      <c r="D52" s="17"/>
      <c r="E52" s="3"/>
      <c r="F52" s="3"/>
      <c r="G52" s="23" t="s">
        <v>120</v>
      </c>
      <c r="H52" s="17"/>
      <c r="I52" s="17"/>
      <c r="J52" s="3"/>
      <c r="K52" s="23" t="s">
        <v>120</v>
      </c>
      <c r="L52" s="23" t="s">
        <v>120</v>
      </c>
      <c r="M52" s="17"/>
      <c r="N52" s="17"/>
      <c r="O52" s="3"/>
    </row>
    <row r="53" spans="1:15" x14ac:dyDescent="0.25">
      <c r="A53" s="3"/>
      <c r="B53" s="23" t="s">
        <v>120</v>
      </c>
      <c r="C53" s="17"/>
      <c r="D53" s="17"/>
      <c r="E53" s="3"/>
      <c r="F53" s="3"/>
      <c r="G53" s="23" t="s">
        <v>120</v>
      </c>
      <c r="H53" s="17"/>
      <c r="I53" s="17"/>
      <c r="J53" s="3"/>
      <c r="K53" s="23" t="s">
        <v>120</v>
      </c>
      <c r="L53" s="23" t="s">
        <v>120</v>
      </c>
      <c r="M53" s="17"/>
      <c r="N53" s="17"/>
      <c r="O53" s="3"/>
    </row>
    <row r="54" spans="1:15" x14ac:dyDescent="0.25">
      <c r="A54" s="3"/>
      <c r="B54" s="23" t="s">
        <v>120</v>
      </c>
      <c r="C54" s="17"/>
      <c r="D54" s="17"/>
      <c r="E54" s="3"/>
      <c r="F54" s="3"/>
      <c r="G54" s="23" t="s">
        <v>120</v>
      </c>
      <c r="H54" s="17"/>
      <c r="I54" s="17"/>
      <c r="J54" s="3"/>
      <c r="K54" s="23" t="s">
        <v>120</v>
      </c>
      <c r="L54" s="23" t="s">
        <v>120</v>
      </c>
      <c r="M54" s="17"/>
      <c r="N54" s="17"/>
      <c r="O54" s="3"/>
    </row>
    <row r="55" spans="1:15" ht="15.75" thickBot="1" x14ac:dyDescent="0.3">
      <c r="A55" s="22"/>
      <c r="B55" s="24" t="s">
        <v>120</v>
      </c>
      <c r="C55" s="25"/>
      <c r="D55" s="25"/>
      <c r="E55" s="22"/>
      <c r="F55" s="22"/>
      <c r="G55" s="24" t="s">
        <v>120</v>
      </c>
      <c r="H55" s="17"/>
      <c r="I55" s="17"/>
      <c r="J55" s="22"/>
      <c r="K55" s="24" t="s">
        <v>120</v>
      </c>
      <c r="L55" s="24" t="s">
        <v>120</v>
      </c>
      <c r="M55" s="17"/>
      <c r="N55" s="17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</sheetData>
  <sheetProtection algorithmName="SHA-512" hashValue="AUYkmnJXBhBm+Be6SmSaoe+rrtKblgh4Blu2+/wS99atTv7zYMTr7UZnuBq3CWndlDOOsmaKXLAi6dR6sVdWUQ==" saltValue="v7fnq0Ru6ZYCEEBgJZF2xQ==" spinCount="100000" sheet="1" objects="1" scenarios="1"/>
  <mergeCells count="11">
    <mergeCell ref="B12:G12"/>
    <mergeCell ref="A14:D14"/>
    <mergeCell ref="F14:I14"/>
    <mergeCell ref="K14:N14"/>
    <mergeCell ref="A4:N4"/>
    <mergeCell ref="A5:N5"/>
    <mergeCell ref="A6:N6"/>
    <mergeCell ref="B8:G8"/>
    <mergeCell ref="B10:G10"/>
    <mergeCell ref="B11:G11"/>
    <mergeCell ref="B9:G9"/>
  </mergeCells>
  <hyperlinks>
    <hyperlink ref="A1:S1" location="'Quickguide Upload'!A1" display="Quickguide" xr:uid="{00000000-0004-0000-0500-000000000000}"/>
    <hyperlink ref="F2" r:id="rId1" display="Upload det udfyldte regneark på: www.dst.dk/kapitelstakster" xr:uid="{00000000-0004-0000-0500-000001000000}"/>
    <hyperlink ref="G2" r:id="rId2" display="Upload det udfyldte regneark på: www.dst.dk/kapitelstakster" xr:uid="{00000000-0004-0000-0500-000002000000}"/>
    <hyperlink ref="H2" r:id="rId3" display="Upload det udfyldte regneark på: www.dst.dk/kapitelstakster" xr:uid="{00000000-0004-0000-0500-000003000000}"/>
    <hyperlink ref="I2" r:id="rId4" display="Upload det udfyldte regneark på: www.dst.dk/kapitelstakster" xr:uid="{00000000-0004-0000-0500-000004000000}"/>
    <hyperlink ref="J2" r:id="rId5" display="Upload det udfyldte regneark på: www.dst.dk/kapitelstakster" xr:uid="{00000000-0004-0000-0500-000005000000}"/>
    <hyperlink ref="K2" r:id="rId6" display="Upload det udfyldte regneark på: www.dst.dk/kapitelstakster" xr:uid="{00000000-0004-0000-0500-000006000000}"/>
    <hyperlink ref="L2" r:id="rId7" display="Upload det udfyldte regneark på: www.dst.dk/kapitelstakster" xr:uid="{00000000-0004-0000-0500-000007000000}"/>
    <hyperlink ref="M2" r:id="rId8" display="Upload det udfyldte regneark på: www.dst.dk/kapitelstakster" xr:uid="{00000000-0004-0000-0500-000008000000}"/>
    <hyperlink ref="N2" r:id="rId9" display="Upload det udfyldte regneark på: www.dst.dk/kapitelstakster" xr:uid="{00000000-0004-0000-0500-000009000000}"/>
    <hyperlink ref="O2" r:id="rId10" display="Upload det udfyldte regneark på: www.dst.dk/kapitelstakster" xr:uid="{00000000-0004-0000-0500-00000A000000}"/>
    <hyperlink ref="F1" location="'Quickguide Upload'!A1" display="Quickguide" xr:uid="{00000000-0004-0000-0500-00000B000000}"/>
    <hyperlink ref="G1" location="'Quickguide Upload'!A1" display="Quickguide" xr:uid="{00000000-0004-0000-0500-00000C000000}"/>
    <hyperlink ref="H1" location="'Quickguide Upload'!A1" display="Quickguide" xr:uid="{00000000-0004-0000-0500-00000D000000}"/>
    <hyperlink ref="I1" location="'Quickguide Upload'!A1" display="Quickguide" xr:uid="{00000000-0004-0000-0500-00000E000000}"/>
    <hyperlink ref="J1" location="'Quickguide Upload'!A1" display="Quickguide" xr:uid="{00000000-0004-0000-0500-00000F000000}"/>
    <hyperlink ref="K1" location="'Quickguide Upload'!A1" display="Quickguide" xr:uid="{00000000-0004-0000-0500-000010000000}"/>
    <hyperlink ref="L1" location="'Quickguide Upload'!A1" display="Quickguide" xr:uid="{00000000-0004-0000-0500-000011000000}"/>
    <hyperlink ref="M1" location="'Quickguide Upload'!A1" display="Quickguide" xr:uid="{00000000-0004-0000-0500-000012000000}"/>
    <hyperlink ref="N1" location="'Quickguide Upload'!A1" display="Quickguide" xr:uid="{00000000-0004-0000-0500-000013000000}"/>
    <hyperlink ref="O1" location="'Quickguide Upload'!A1" display="Quickguide" xr:uid="{00000000-0004-0000-0500-000014000000}"/>
    <hyperlink ref="A2" r:id="rId11" xr:uid="{00000000-0004-0000-0500-000015000000}"/>
    <hyperlink ref="A1" r:id="rId12" location="_Type2" xr:uid="{00000000-0004-0000-0500-000016000000}"/>
  </hyperlinks>
  <pageMargins left="0.7" right="0.7" top="0.75" bottom="0.75" header="0.3" footer="0.3"/>
  <pageSetup paperSize="9" scale="52" orientation="landscape" r:id="rId1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Lande!$B$1:$B$39</xm:f>
          </x14:formula1>
          <xm:sqref>B18:B55 G18:G55 K18:L55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32"/>
  <sheetViews>
    <sheetView workbookViewId="0">
      <selection sqref="A1:A2"/>
    </sheetView>
  </sheetViews>
  <sheetFormatPr defaultRowHeight="15" x14ac:dyDescent="0.25"/>
  <cols>
    <col min="1" max="1" width="54.140625" bestFit="1" customWidth="1"/>
    <col min="2" max="2" width="4.28515625" customWidth="1"/>
    <col min="3" max="4" width="13.5703125" customWidth="1"/>
    <col min="5" max="11" width="13.28515625" customWidth="1"/>
  </cols>
  <sheetData>
    <row r="1" spans="1:11" customFormat="1" ht="15" customHeight="1" x14ac:dyDescent="0.25">
      <c r="A1" s="48" t="s">
        <v>285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customFormat="1" ht="15" customHeight="1" x14ac:dyDescent="0.25">
      <c r="A2" s="93" t="s">
        <v>131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4" spans="1:11" ht="19.5" thickBot="1" x14ac:dyDescent="0.35">
      <c r="A4" s="121" t="str">
        <f>GODS_ART!A4</f>
        <v>Årlig Godstransport på Jernbane i Danmark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x14ac:dyDescent="0.25">
      <c r="A5" s="124" t="s">
        <v>34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1" x14ac:dyDescent="0.25">
      <c r="A6" s="103">
        <f>GODS_PASSAGER!A8</f>
        <v>2025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5">
      <c r="A8" s="2" t="s">
        <v>129</v>
      </c>
      <c r="B8" s="119">
        <f>GODS_PASSAGER!B10</f>
        <v>0</v>
      </c>
      <c r="C8" s="119"/>
      <c r="D8" s="119"/>
      <c r="E8" s="119"/>
      <c r="F8" s="119"/>
      <c r="G8" s="119"/>
      <c r="H8" s="119"/>
      <c r="I8" s="119"/>
      <c r="J8" s="119"/>
      <c r="K8" s="119"/>
    </row>
    <row r="9" spans="1:11" x14ac:dyDescent="0.25">
      <c r="A9" s="2" t="s">
        <v>0</v>
      </c>
      <c r="B9" s="119">
        <f>GODS_PASSAGER!B11</f>
        <v>0</v>
      </c>
      <c r="C9" s="119"/>
      <c r="D9" s="119"/>
      <c r="E9" s="119"/>
      <c r="F9" s="119"/>
      <c r="G9" s="119"/>
      <c r="H9" s="119"/>
      <c r="I9" s="119"/>
      <c r="J9" s="119"/>
      <c r="K9" s="119"/>
    </row>
    <row r="10" spans="1:11" x14ac:dyDescent="0.25">
      <c r="A10" s="2" t="s">
        <v>1</v>
      </c>
      <c r="B10" s="119">
        <f>GODS_PASSAGER!B12</f>
        <v>0</v>
      </c>
      <c r="C10" s="119"/>
      <c r="D10" s="119"/>
      <c r="E10" s="119"/>
      <c r="F10" s="119"/>
      <c r="G10" s="119"/>
      <c r="H10" s="119"/>
      <c r="I10" s="119"/>
      <c r="J10" s="119"/>
      <c r="K10" s="119"/>
    </row>
    <row r="11" spans="1:11" x14ac:dyDescent="0.25">
      <c r="A11" s="2" t="s">
        <v>2</v>
      </c>
      <c r="B11" s="119">
        <f>GODS_PASSAGER!B13</f>
        <v>0</v>
      </c>
      <c r="C11" s="119"/>
      <c r="D11" s="119"/>
      <c r="E11" s="119"/>
      <c r="F11" s="119"/>
      <c r="G11" s="119"/>
      <c r="H11" s="119"/>
      <c r="I11" s="119"/>
      <c r="J11" s="119"/>
      <c r="K11" s="119"/>
    </row>
    <row r="12" spans="1:11" x14ac:dyDescent="0.25">
      <c r="A12" s="2" t="s">
        <v>3</v>
      </c>
      <c r="B12" s="119">
        <f>GODS_PASSAGER!B14</f>
        <v>0</v>
      </c>
      <c r="C12" s="119"/>
      <c r="D12" s="119"/>
      <c r="E12" s="119"/>
      <c r="F12" s="119"/>
      <c r="G12" s="119"/>
      <c r="H12" s="119"/>
      <c r="I12" s="119"/>
      <c r="J12" s="119"/>
      <c r="K12" s="119"/>
    </row>
    <row r="13" spans="1:1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5">
      <c r="A14" s="4"/>
      <c r="B14" s="5"/>
      <c r="C14" s="114">
        <f>A6</f>
        <v>2025</v>
      </c>
      <c r="D14" s="114"/>
      <c r="E14" s="114"/>
      <c r="F14" s="114"/>
      <c r="G14" s="114"/>
      <c r="H14" s="114"/>
      <c r="I14" s="114"/>
      <c r="J14" s="115"/>
      <c r="K14" s="3"/>
    </row>
    <row r="15" spans="1:11" x14ac:dyDescent="0.25">
      <c r="A15" s="15"/>
      <c r="B15" s="3"/>
      <c r="C15" s="103" t="s">
        <v>241</v>
      </c>
      <c r="D15" s="126"/>
      <c r="E15" s="127" t="s">
        <v>242</v>
      </c>
      <c r="F15" s="126"/>
      <c r="G15" s="127" t="s">
        <v>243</v>
      </c>
      <c r="H15" s="126"/>
      <c r="I15" s="127" t="s">
        <v>245</v>
      </c>
      <c r="J15" s="126"/>
      <c r="K15" s="3"/>
    </row>
    <row r="16" spans="1:11" x14ac:dyDescent="0.25">
      <c r="A16" s="6"/>
      <c r="B16" s="7"/>
      <c r="C16" s="8" t="s">
        <v>4</v>
      </c>
      <c r="D16" s="9" t="s">
        <v>5</v>
      </c>
      <c r="E16" s="8" t="s">
        <v>4</v>
      </c>
      <c r="F16" s="9" t="s">
        <v>5</v>
      </c>
      <c r="G16" s="8" t="s">
        <v>4</v>
      </c>
      <c r="H16" s="9" t="s">
        <v>5</v>
      </c>
      <c r="I16" s="8" t="s">
        <v>4</v>
      </c>
      <c r="J16" s="9" t="s">
        <v>5</v>
      </c>
      <c r="K16" s="3"/>
    </row>
    <row r="17" spans="1:11" x14ac:dyDescent="0.25">
      <c r="A17" s="4" t="s">
        <v>11</v>
      </c>
      <c r="B17" s="28"/>
      <c r="C17" s="28">
        <f t="shared" ref="C17:D17" si="0">SUM(C18:C30)</f>
        <v>0</v>
      </c>
      <c r="D17" s="29">
        <f t="shared" si="0"/>
        <v>0</v>
      </c>
      <c r="E17" s="28">
        <f t="shared" ref="E17:J17" si="1">SUM(E18:E30)</f>
        <v>0</v>
      </c>
      <c r="F17" s="29">
        <f t="shared" si="1"/>
        <v>0</v>
      </c>
      <c r="G17" s="28">
        <f t="shared" si="1"/>
        <v>0</v>
      </c>
      <c r="H17" s="29">
        <f t="shared" si="1"/>
        <v>0</v>
      </c>
      <c r="I17" s="28">
        <f t="shared" si="1"/>
        <v>0</v>
      </c>
      <c r="J17" s="29">
        <f t="shared" si="1"/>
        <v>0</v>
      </c>
      <c r="K17" s="3"/>
    </row>
    <row r="18" spans="1:11" x14ac:dyDescent="0.25">
      <c r="A18" s="3" t="s">
        <v>21</v>
      </c>
      <c r="B18" s="3"/>
      <c r="C18" s="17"/>
      <c r="D18" s="18"/>
      <c r="E18" s="17"/>
      <c r="F18" s="18"/>
      <c r="G18" s="17"/>
      <c r="H18" s="18"/>
      <c r="I18" s="17"/>
      <c r="J18" s="18"/>
      <c r="K18" s="3"/>
    </row>
    <row r="19" spans="1:11" x14ac:dyDescent="0.25">
      <c r="A19" s="3" t="s">
        <v>22</v>
      </c>
      <c r="B19" s="3"/>
      <c r="C19" s="17"/>
      <c r="D19" s="18"/>
      <c r="E19" s="17"/>
      <c r="F19" s="18"/>
      <c r="G19" s="17"/>
      <c r="H19" s="18"/>
      <c r="I19" s="17"/>
      <c r="J19" s="18"/>
      <c r="K19" s="3"/>
    </row>
    <row r="20" spans="1:11" x14ac:dyDescent="0.25">
      <c r="A20" s="3" t="s">
        <v>23</v>
      </c>
      <c r="B20" s="3"/>
      <c r="C20" s="17"/>
      <c r="D20" s="18"/>
      <c r="E20" s="17"/>
      <c r="F20" s="18"/>
      <c r="G20" s="17"/>
      <c r="H20" s="18"/>
      <c r="I20" s="17"/>
      <c r="J20" s="18"/>
      <c r="K20" s="3"/>
    </row>
    <row r="21" spans="1:11" x14ac:dyDescent="0.25">
      <c r="A21" s="3" t="s">
        <v>24</v>
      </c>
      <c r="B21" s="3"/>
      <c r="C21" s="17"/>
      <c r="D21" s="18"/>
      <c r="E21" s="17"/>
      <c r="F21" s="18"/>
      <c r="G21" s="17"/>
      <c r="H21" s="18"/>
      <c r="I21" s="17"/>
      <c r="J21" s="18"/>
      <c r="K21" s="3"/>
    </row>
    <row r="22" spans="1:11" x14ac:dyDescent="0.25">
      <c r="A22" s="3" t="s">
        <v>25</v>
      </c>
      <c r="B22" s="3"/>
      <c r="C22" s="17"/>
      <c r="D22" s="18"/>
      <c r="E22" s="17"/>
      <c r="F22" s="18"/>
      <c r="G22" s="17"/>
      <c r="H22" s="18"/>
      <c r="I22" s="17"/>
      <c r="J22" s="18"/>
      <c r="K22" s="3"/>
    </row>
    <row r="23" spans="1:11" x14ac:dyDescent="0.25">
      <c r="A23" s="3" t="s">
        <v>26</v>
      </c>
      <c r="B23" s="3"/>
      <c r="C23" s="17"/>
      <c r="D23" s="18"/>
      <c r="E23" s="17"/>
      <c r="F23" s="18"/>
      <c r="G23" s="17"/>
      <c r="H23" s="18"/>
      <c r="I23" s="17"/>
      <c r="J23" s="18"/>
      <c r="K23" s="3"/>
    </row>
    <row r="24" spans="1:11" x14ac:dyDescent="0.25">
      <c r="A24" s="3" t="s">
        <v>27</v>
      </c>
      <c r="B24" s="3"/>
      <c r="C24" s="17"/>
      <c r="D24" s="18"/>
      <c r="E24" s="17"/>
      <c r="F24" s="18"/>
      <c r="G24" s="17"/>
      <c r="H24" s="18"/>
      <c r="I24" s="17"/>
      <c r="J24" s="18"/>
      <c r="K24" s="3"/>
    </row>
    <row r="25" spans="1:11" x14ac:dyDescent="0.25">
      <c r="A25" s="3" t="s">
        <v>28</v>
      </c>
      <c r="B25" s="3"/>
      <c r="C25" s="17"/>
      <c r="D25" s="18"/>
      <c r="E25" s="17"/>
      <c r="F25" s="18"/>
      <c r="G25" s="17"/>
      <c r="H25" s="18"/>
      <c r="I25" s="17"/>
      <c r="J25" s="18"/>
      <c r="K25" s="3"/>
    </row>
    <row r="26" spans="1:11" x14ac:dyDescent="0.25">
      <c r="A26" s="3" t="s">
        <v>29</v>
      </c>
      <c r="B26" s="3"/>
      <c r="C26" s="17"/>
      <c r="D26" s="18"/>
      <c r="E26" s="17"/>
      <c r="F26" s="18"/>
      <c r="G26" s="17"/>
      <c r="H26" s="18"/>
      <c r="I26" s="17"/>
      <c r="J26" s="18"/>
      <c r="K26" s="3"/>
    </row>
    <row r="27" spans="1:11" x14ac:dyDescent="0.25">
      <c r="A27" s="3" t="s">
        <v>30</v>
      </c>
      <c r="B27" s="3"/>
      <c r="C27" s="17"/>
      <c r="D27" s="18"/>
      <c r="E27" s="17"/>
      <c r="F27" s="18"/>
      <c r="G27" s="17"/>
      <c r="H27" s="18"/>
      <c r="I27" s="17"/>
      <c r="J27" s="18"/>
      <c r="K27" s="3"/>
    </row>
    <row r="28" spans="1:11" x14ac:dyDescent="0.25">
      <c r="A28" s="3" t="s">
        <v>31</v>
      </c>
      <c r="B28" s="3"/>
      <c r="C28" s="17"/>
      <c r="D28" s="18"/>
      <c r="E28" s="17"/>
      <c r="F28" s="18"/>
      <c r="G28" s="17"/>
      <c r="H28" s="18"/>
      <c r="I28" s="17"/>
      <c r="J28" s="18"/>
      <c r="K28" s="3"/>
    </row>
    <row r="29" spans="1:11" x14ac:dyDescent="0.25">
      <c r="A29" s="3" t="s">
        <v>32</v>
      </c>
      <c r="B29" s="3"/>
      <c r="C29" s="17"/>
      <c r="D29" s="18"/>
      <c r="E29" s="17"/>
      <c r="F29" s="18"/>
      <c r="G29" s="17"/>
      <c r="H29" s="18"/>
      <c r="I29" s="17"/>
      <c r="J29" s="18"/>
      <c r="K29" s="3"/>
    </row>
    <row r="30" spans="1:11" x14ac:dyDescent="0.25">
      <c r="A30" s="16" t="s">
        <v>33</v>
      </c>
      <c r="B30" s="16"/>
      <c r="C30" s="19"/>
      <c r="D30" s="20"/>
      <c r="E30" s="19"/>
      <c r="F30" s="20"/>
      <c r="G30" s="19"/>
      <c r="H30" s="20"/>
      <c r="I30" s="19"/>
      <c r="J30" s="20"/>
      <c r="K30" s="3"/>
    </row>
    <row r="31" spans="1:1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</sheetData>
  <sheetProtection algorithmName="SHA-512" hashValue="SBpCuMBGZDaWoZonE3yfBaBZWhG7mcgXxN8Js30JWTWJzIUlMrUOx7nIDnWNFiD73AescUTzbP0LrEiWQ5RRow==" saltValue="TQXGZG8I2wwAzMT1tDIsEQ==" spinCount="100000" sheet="1" objects="1" scenarios="1"/>
  <mergeCells count="13">
    <mergeCell ref="C15:D15"/>
    <mergeCell ref="E15:F15"/>
    <mergeCell ref="G15:H15"/>
    <mergeCell ref="I15:J15"/>
    <mergeCell ref="C14:J14"/>
    <mergeCell ref="B12:K12"/>
    <mergeCell ref="A4:K4"/>
    <mergeCell ref="A5:K5"/>
    <mergeCell ref="A6:K6"/>
    <mergeCell ref="B8:K8"/>
    <mergeCell ref="B10:K10"/>
    <mergeCell ref="B11:K11"/>
    <mergeCell ref="B9:K9"/>
  </mergeCells>
  <hyperlinks>
    <hyperlink ref="A2" r:id="rId1" xr:uid="{00000000-0004-0000-0600-000000000000}"/>
    <hyperlink ref="A1" r:id="rId2" location="_Type2" xr:uid="{00000000-0004-0000-0600-000001000000}"/>
  </hyperlinks>
  <pageMargins left="0.7" right="0.7" top="0.75" bottom="0.75" header="0.3" footer="0.3"/>
  <pageSetup paperSize="9" scale="58" orientation="landscape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41"/>
  <sheetViews>
    <sheetView workbookViewId="0">
      <selection sqref="A1:A2"/>
    </sheetView>
  </sheetViews>
  <sheetFormatPr defaultRowHeight="15" x14ac:dyDescent="0.25"/>
  <cols>
    <col min="1" max="1" width="23.42578125" customWidth="1"/>
    <col min="2" max="2" width="23.5703125" bestFit="1" customWidth="1"/>
    <col min="3" max="6" width="14.28515625" customWidth="1"/>
    <col min="7" max="7" width="4.42578125" customWidth="1"/>
    <col min="8" max="9" width="14.28515625" customWidth="1"/>
    <col min="10" max="10" width="5.140625" customWidth="1"/>
  </cols>
  <sheetData>
    <row r="1" spans="1:10" customFormat="1" ht="15" customHeight="1" x14ac:dyDescent="0.25">
      <c r="A1" s="48" t="s">
        <v>285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customFormat="1" ht="15" customHeight="1" x14ac:dyDescent="0.25">
      <c r="A2" s="93" t="s">
        <v>131</v>
      </c>
      <c r="B2" s="85"/>
      <c r="C2" s="85"/>
      <c r="D2" s="85"/>
      <c r="E2" s="85"/>
      <c r="F2" s="85"/>
      <c r="G2" s="85"/>
      <c r="H2" s="85"/>
      <c r="I2" s="85"/>
      <c r="J2" s="85"/>
    </row>
    <row r="4" spans="1:10" ht="19.5" thickBot="1" x14ac:dyDescent="0.35">
      <c r="A4" s="121" t="str">
        <f>GODS_ART!A4</f>
        <v>Årlig Godstransport på Jernbane i Danmark</v>
      </c>
      <c r="B4" s="121"/>
      <c r="C4" s="121"/>
      <c r="D4" s="121"/>
      <c r="E4" s="121"/>
      <c r="F4" s="121"/>
      <c r="G4" s="121"/>
      <c r="H4" s="121"/>
      <c r="I4" s="121"/>
      <c r="J4" s="3"/>
    </row>
    <row r="5" spans="1:10" x14ac:dyDescent="0.25">
      <c r="A5" s="124" t="s">
        <v>35</v>
      </c>
      <c r="B5" s="124"/>
      <c r="C5" s="124"/>
      <c r="D5" s="124"/>
      <c r="E5" s="124"/>
      <c r="F5" s="124"/>
      <c r="G5" s="124"/>
      <c r="H5" s="124"/>
      <c r="I5" s="124"/>
      <c r="J5" s="3"/>
    </row>
    <row r="6" spans="1:10" x14ac:dyDescent="0.25">
      <c r="A6" s="103">
        <f>GODS_PASSAGER!A8</f>
        <v>2025</v>
      </c>
      <c r="B6" s="103"/>
      <c r="C6" s="103"/>
      <c r="D6" s="103"/>
      <c r="E6" s="103"/>
      <c r="F6" s="103"/>
      <c r="G6" s="103"/>
      <c r="H6" s="103"/>
      <c r="I6" s="103"/>
      <c r="J6" s="3"/>
    </row>
    <row r="7" spans="1:10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x14ac:dyDescent="0.25">
      <c r="A8" s="2" t="s">
        <v>129</v>
      </c>
      <c r="B8" s="119">
        <f>GODS_PASSAGER!B10</f>
        <v>0</v>
      </c>
      <c r="C8" s="119"/>
      <c r="D8" s="119"/>
      <c r="E8" s="119"/>
      <c r="F8" s="119"/>
      <c r="G8" s="119"/>
      <c r="H8" s="119"/>
      <c r="I8" s="119"/>
      <c r="J8" s="3"/>
    </row>
    <row r="9" spans="1:10" x14ac:dyDescent="0.25">
      <c r="A9" s="2" t="s">
        <v>0</v>
      </c>
      <c r="B9" s="119">
        <f>GODS_PASSAGER!B11</f>
        <v>0</v>
      </c>
      <c r="C9" s="119"/>
      <c r="D9" s="119"/>
      <c r="E9" s="119"/>
      <c r="F9" s="119"/>
      <c r="G9" s="119"/>
      <c r="H9" s="119"/>
      <c r="I9" s="119"/>
      <c r="J9" s="3"/>
    </row>
    <row r="10" spans="1:10" x14ac:dyDescent="0.25">
      <c r="A10" s="2" t="s">
        <v>1</v>
      </c>
      <c r="B10" s="119">
        <f>GODS_PASSAGER!B12</f>
        <v>0</v>
      </c>
      <c r="C10" s="119"/>
      <c r="D10" s="119"/>
      <c r="E10" s="119"/>
      <c r="F10" s="119"/>
      <c r="G10" s="119"/>
      <c r="H10" s="119"/>
      <c r="I10" s="119"/>
      <c r="J10" s="3"/>
    </row>
    <row r="11" spans="1:10" x14ac:dyDescent="0.25">
      <c r="A11" s="2" t="s">
        <v>2</v>
      </c>
      <c r="B11" s="119">
        <f>GODS_PASSAGER!B13</f>
        <v>0</v>
      </c>
      <c r="C11" s="119"/>
      <c r="D11" s="119"/>
      <c r="E11" s="119"/>
      <c r="F11" s="119"/>
      <c r="G11" s="119"/>
      <c r="H11" s="119"/>
      <c r="I11" s="119"/>
      <c r="J11" s="3"/>
    </row>
    <row r="12" spans="1:10" x14ac:dyDescent="0.25">
      <c r="A12" s="2" t="s">
        <v>3</v>
      </c>
      <c r="B12" s="119">
        <f>GODS_PASSAGER!B14</f>
        <v>0</v>
      </c>
      <c r="C12" s="119"/>
      <c r="D12" s="119"/>
      <c r="E12" s="119"/>
      <c r="F12" s="119"/>
      <c r="G12" s="119"/>
      <c r="H12" s="119"/>
      <c r="I12" s="119"/>
      <c r="J12" s="3"/>
    </row>
    <row r="13" spans="1:10" x14ac:dyDescent="0.25">
      <c r="A13" s="2"/>
      <c r="B13" s="30"/>
      <c r="C13" s="30"/>
      <c r="D13" s="30"/>
      <c r="E13" s="30"/>
      <c r="F13" s="30"/>
      <c r="G13" s="30"/>
      <c r="H13" s="30"/>
      <c r="I13" s="30"/>
      <c r="J13" s="3"/>
    </row>
    <row r="14" spans="1:10" s="1" customFormat="1" x14ac:dyDescent="0.25">
      <c r="A14" s="14"/>
      <c r="B14" s="14"/>
      <c r="C14" s="103" t="s">
        <v>37</v>
      </c>
      <c r="D14" s="103"/>
      <c r="E14" s="103"/>
      <c r="F14" s="103"/>
      <c r="G14" s="103"/>
      <c r="H14" s="103"/>
      <c r="I14" s="103"/>
      <c r="J14" s="14"/>
    </row>
    <row r="15" spans="1:10" s="1" customFormat="1" x14ac:dyDescent="0.25">
      <c r="A15" s="14"/>
      <c r="B15" s="14"/>
      <c r="C15" s="103" t="s">
        <v>123</v>
      </c>
      <c r="D15" s="103"/>
      <c r="E15" s="103"/>
      <c r="F15" s="103"/>
      <c r="G15" s="14"/>
      <c r="H15" s="103" t="s">
        <v>124</v>
      </c>
      <c r="I15" s="103"/>
      <c r="J15" s="14"/>
    </row>
    <row r="16" spans="1:10" s="1" customFormat="1" x14ac:dyDescent="0.25">
      <c r="A16" s="14"/>
      <c r="B16" s="14"/>
      <c r="C16" s="26" t="s">
        <v>125</v>
      </c>
      <c r="D16" s="26" t="s">
        <v>19</v>
      </c>
      <c r="E16" s="26" t="s">
        <v>4</v>
      </c>
      <c r="F16" s="26" t="s">
        <v>36</v>
      </c>
      <c r="G16" s="14"/>
      <c r="H16" s="26" t="s">
        <v>125</v>
      </c>
      <c r="I16" s="26" t="s">
        <v>19</v>
      </c>
      <c r="J16" s="14"/>
    </row>
    <row r="17" spans="1:10" x14ac:dyDescent="0.25">
      <c r="A17" s="4" t="s">
        <v>13</v>
      </c>
      <c r="B17" s="5" t="s">
        <v>18</v>
      </c>
      <c r="C17" s="28">
        <f>SUM(C18:C21)</f>
        <v>0</v>
      </c>
      <c r="D17" s="28">
        <f>SUM(D18:D21)</f>
        <v>0</v>
      </c>
      <c r="E17" s="28">
        <f>SUM(E18:E21)</f>
        <v>0</v>
      </c>
      <c r="F17" s="28">
        <f>SUM(F18:F21)</f>
        <v>0</v>
      </c>
      <c r="G17" s="28"/>
      <c r="H17" s="28">
        <f>SUM(H18:H21)</f>
        <v>0</v>
      </c>
      <c r="I17" s="29">
        <f>SUM(I18:I21)</f>
        <v>0</v>
      </c>
      <c r="J17" s="3"/>
    </row>
    <row r="18" spans="1:10" x14ac:dyDescent="0.25">
      <c r="A18" s="15"/>
      <c r="B18" s="3" t="s">
        <v>14</v>
      </c>
      <c r="C18" s="17"/>
      <c r="D18" s="17"/>
      <c r="E18" s="17"/>
      <c r="F18" s="17"/>
      <c r="G18" s="3"/>
      <c r="H18" s="17"/>
      <c r="I18" s="18"/>
      <c r="J18" s="3"/>
    </row>
    <row r="19" spans="1:10" x14ac:dyDescent="0.25">
      <c r="A19" s="15"/>
      <c r="B19" s="3" t="s">
        <v>15</v>
      </c>
      <c r="C19" s="17"/>
      <c r="D19" s="31" t="s">
        <v>20</v>
      </c>
      <c r="E19" s="32"/>
      <c r="F19" s="32"/>
      <c r="G19" s="3"/>
      <c r="H19" s="17"/>
      <c r="I19" s="33" t="s">
        <v>20</v>
      </c>
      <c r="J19" s="3"/>
    </row>
    <row r="20" spans="1:10" x14ac:dyDescent="0.25">
      <c r="A20" s="15"/>
      <c r="B20" s="3" t="s">
        <v>16</v>
      </c>
      <c r="C20" s="17"/>
      <c r="D20" s="31" t="s">
        <v>20</v>
      </c>
      <c r="E20" s="32"/>
      <c r="F20" s="32"/>
      <c r="G20" s="3"/>
      <c r="H20" s="17"/>
      <c r="I20" s="33" t="s">
        <v>20</v>
      </c>
      <c r="J20" s="3"/>
    </row>
    <row r="21" spans="1:10" x14ac:dyDescent="0.25">
      <c r="A21" s="15"/>
      <c r="B21" s="3" t="s">
        <v>17</v>
      </c>
      <c r="C21" s="17"/>
      <c r="D21" s="31" t="s">
        <v>20</v>
      </c>
      <c r="E21" s="32"/>
      <c r="F21" s="32"/>
      <c r="G21" s="3"/>
      <c r="H21" s="17"/>
      <c r="I21" s="33" t="s">
        <v>20</v>
      </c>
      <c r="J21" s="3"/>
    </row>
    <row r="22" spans="1:10" x14ac:dyDescent="0.25">
      <c r="A22" s="15"/>
      <c r="B22" s="3"/>
      <c r="C22" s="34"/>
      <c r="D22" s="34"/>
      <c r="E22" s="34"/>
      <c r="F22" s="34"/>
      <c r="G22" s="3"/>
      <c r="H22" s="34"/>
      <c r="I22" s="35"/>
      <c r="J22" s="3"/>
    </row>
    <row r="23" spans="1:10" x14ac:dyDescent="0.25">
      <c r="A23" s="15" t="s">
        <v>7</v>
      </c>
      <c r="B23" s="3" t="s">
        <v>18</v>
      </c>
      <c r="C23" s="34">
        <f>SUM(C24:C27)</f>
        <v>0</v>
      </c>
      <c r="D23" s="34">
        <f>SUM(D24:D27)</f>
        <v>0</v>
      </c>
      <c r="E23" s="34">
        <f>SUM(E24:E27)</f>
        <v>0</v>
      </c>
      <c r="F23" s="34">
        <f>SUM(F24:F27)</f>
        <v>0</v>
      </c>
      <c r="G23" s="3"/>
      <c r="H23" s="34">
        <f>SUM(H24:H27)</f>
        <v>0</v>
      </c>
      <c r="I23" s="35">
        <f>SUM(I24:I27)</f>
        <v>0</v>
      </c>
      <c r="J23" s="3"/>
    </row>
    <row r="24" spans="1:10" x14ac:dyDescent="0.25">
      <c r="A24" s="15"/>
      <c r="B24" s="3" t="s">
        <v>14</v>
      </c>
      <c r="C24" s="17"/>
      <c r="D24" s="17"/>
      <c r="E24" s="17"/>
      <c r="F24" s="17"/>
      <c r="G24" s="3"/>
      <c r="H24" s="17"/>
      <c r="I24" s="18"/>
      <c r="J24" s="3"/>
    </row>
    <row r="25" spans="1:10" x14ac:dyDescent="0.25">
      <c r="A25" s="15"/>
      <c r="B25" s="3" t="s">
        <v>15</v>
      </c>
      <c r="C25" s="17"/>
      <c r="D25" s="31" t="s">
        <v>20</v>
      </c>
      <c r="E25" s="32"/>
      <c r="F25" s="32"/>
      <c r="G25" s="3"/>
      <c r="H25" s="17"/>
      <c r="I25" s="33" t="s">
        <v>20</v>
      </c>
      <c r="J25" s="3"/>
    </row>
    <row r="26" spans="1:10" x14ac:dyDescent="0.25">
      <c r="A26" s="15"/>
      <c r="B26" s="3" t="s">
        <v>16</v>
      </c>
      <c r="C26" s="17"/>
      <c r="D26" s="31" t="s">
        <v>20</v>
      </c>
      <c r="E26" s="32"/>
      <c r="F26" s="32"/>
      <c r="G26" s="3"/>
      <c r="H26" s="17"/>
      <c r="I26" s="33" t="s">
        <v>20</v>
      </c>
      <c r="J26" s="3"/>
    </row>
    <row r="27" spans="1:10" x14ac:dyDescent="0.25">
      <c r="A27" s="15"/>
      <c r="B27" s="3" t="s">
        <v>17</v>
      </c>
      <c r="C27" s="17"/>
      <c r="D27" s="31" t="s">
        <v>20</v>
      </c>
      <c r="E27" s="32"/>
      <c r="F27" s="32"/>
      <c r="G27" s="3"/>
      <c r="H27" s="17"/>
      <c r="I27" s="33" t="s">
        <v>20</v>
      </c>
      <c r="J27" s="3"/>
    </row>
    <row r="28" spans="1:10" x14ac:dyDescent="0.25">
      <c r="A28" s="15"/>
      <c r="B28" s="3"/>
      <c r="C28" s="34"/>
      <c r="D28" s="34"/>
      <c r="E28" s="34"/>
      <c r="F28" s="34"/>
      <c r="G28" s="3"/>
      <c r="H28" s="34"/>
      <c r="I28" s="35"/>
      <c r="J28" s="3"/>
    </row>
    <row r="29" spans="1:10" x14ac:dyDescent="0.25">
      <c r="A29" s="15" t="s">
        <v>8</v>
      </c>
      <c r="B29" s="3" t="s">
        <v>18</v>
      </c>
      <c r="C29" s="34">
        <f>SUM(C30:C33)</f>
        <v>0</v>
      </c>
      <c r="D29" s="34">
        <f>SUM(D30:D33)</f>
        <v>0</v>
      </c>
      <c r="E29" s="34">
        <f>SUM(E30:E33)</f>
        <v>0</v>
      </c>
      <c r="F29" s="34">
        <f>SUM(F30:F33)</f>
        <v>0</v>
      </c>
      <c r="G29" s="3"/>
      <c r="H29" s="34">
        <f>SUM(H30:H33)</f>
        <v>0</v>
      </c>
      <c r="I29" s="35">
        <f>SUM(I30:I33)</f>
        <v>0</v>
      </c>
      <c r="J29" s="3"/>
    </row>
    <row r="30" spans="1:10" x14ac:dyDescent="0.25">
      <c r="A30" s="15"/>
      <c r="B30" s="3" t="s">
        <v>14</v>
      </c>
      <c r="C30" s="17"/>
      <c r="D30" s="17"/>
      <c r="E30" s="17"/>
      <c r="F30" s="17"/>
      <c r="G30" s="3"/>
      <c r="H30" s="17"/>
      <c r="I30" s="18"/>
      <c r="J30" s="3"/>
    </row>
    <row r="31" spans="1:10" x14ac:dyDescent="0.25">
      <c r="A31" s="15"/>
      <c r="B31" s="3" t="s">
        <v>15</v>
      </c>
      <c r="C31" s="17"/>
      <c r="D31" s="31" t="s">
        <v>20</v>
      </c>
      <c r="E31" s="32"/>
      <c r="F31" s="32"/>
      <c r="G31" s="3"/>
      <c r="H31" s="17"/>
      <c r="I31" s="33" t="s">
        <v>20</v>
      </c>
      <c r="J31" s="3"/>
    </row>
    <row r="32" spans="1:10" x14ac:dyDescent="0.25">
      <c r="A32" s="15"/>
      <c r="B32" s="3" t="s">
        <v>16</v>
      </c>
      <c r="C32" s="17"/>
      <c r="D32" s="31" t="s">
        <v>20</v>
      </c>
      <c r="E32" s="32"/>
      <c r="F32" s="32"/>
      <c r="G32" s="3"/>
      <c r="H32" s="17"/>
      <c r="I32" s="33" t="s">
        <v>20</v>
      </c>
      <c r="J32" s="3"/>
    </row>
    <row r="33" spans="1:10" x14ac:dyDescent="0.25">
      <c r="A33" s="15"/>
      <c r="B33" s="3" t="s">
        <v>17</v>
      </c>
      <c r="C33" s="17"/>
      <c r="D33" s="31" t="s">
        <v>20</v>
      </c>
      <c r="E33" s="32"/>
      <c r="F33" s="32"/>
      <c r="G33" s="3"/>
      <c r="H33" s="17"/>
      <c r="I33" s="33" t="s">
        <v>20</v>
      </c>
      <c r="J33" s="3"/>
    </row>
    <row r="34" spans="1:10" x14ac:dyDescent="0.25">
      <c r="A34" s="15"/>
      <c r="B34" s="3"/>
      <c r="C34" s="34"/>
      <c r="D34" s="34"/>
      <c r="E34" s="34"/>
      <c r="F34" s="34"/>
      <c r="G34" s="3"/>
      <c r="H34" s="34"/>
      <c r="I34" s="35"/>
      <c r="J34" s="3"/>
    </row>
    <row r="35" spans="1:10" x14ac:dyDescent="0.25">
      <c r="A35" s="15" t="s">
        <v>9</v>
      </c>
      <c r="B35" s="3" t="s">
        <v>18</v>
      </c>
      <c r="C35" s="34">
        <f>SUM(C36:C39)</f>
        <v>0</v>
      </c>
      <c r="D35" s="34">
        <f>SUM(D36:D39)</f>
        <v>0</v>
      </c>
      <c r="E35" s="34">
        <f>SUM(E36:E39)</f>
        <v>0</v>
      </c>
      <c r="F35" s="34">
        <f>SUM(F36:F39)</f>
        <v>0</v>
      </c>
      <c r="G35" s="3"/>
      <c r="H35" s="34">
        <f>SUM(H36:H39)</f>
        <v>0</v>
      </c>
      <c r="I35" s="35">
        <f>SUM(I36:I39)</f>
        <v>0</v>
      </c>
      <c r="J35" s="3"/>
    </row>
    <row r="36" spans="1:10" x14ac:dyDescent="0.25">
      <c r="A36" s="15"/>
      <c r="B36" s="3" t="s">
        <v>14</v>
      </c>
      <c r="C36" s="17"/>
      <c r="D36" s="17"/>
      <c r="E36" s="17"/>
      <c r="F36" s="17"/>
      <c r="G36" s="3"/>
      <c r="H36" s="17"/>
      <c r="I36" s="18"/>
      <c r="J36" s="3"/>
    </row>
    <row r="37" spans="1:10" x14ac:dyDescent="0.25">
      <c r="A37" s="15"/>
      <c r="B37" s="3" t="s">
        <v>15</v>
      </c>
      <c r="C37" s="17"/>
      <c r="D37" s="31" t="s">
        <v>20</v>
      </c>
      <c r="E37" s="32"/>
      <c r="F37" s="32"/>
      <c r="G37" s="3"/>
      <c r="H37" s="17"/>
      <c r="I37" s="33" t="s">
        <v>20</v>
      </c>
      <c r="J37" s="3"/>
    </row>
    <row r="38" spans="1:10" x14ac:dyDescent="0.25">
      <c r="A38" s="15"/>
      <c r="B38" s="3" t="s">
        <v>16</v>
      </c>
      <c r="C38" s="17"/>
      <c r="D38" s="31" t="s">
        <v>20</v>
      </c>
      <c r="E38" s="32"/>
      <c r="F38" s="32"/>
      <c r="G38" s="3"/>
      <c r="H38" s="17"/>
      <c r="I38" s="33" t="s">
        <v>20</v>
      </c>
      <c r="J38" s="3"/>
    </row>
    <row r="39" spans="1:10" x14ac:dyDescent="0.25">
      <c r="A39" s="6"/>
      <c r="B39" s="16" t="s">
        <v>17</v>
      </c>
      <c r="C39" s="19"/>
      <c r="D39" s="36" t="s">
        <v>20</v>
      </c>
      <c r="E39" s="37"/>
      <c r="F39" s="37"/>
      <c r="G39" s="3"/>
      <c r="H39" s="19"/>
      <c r="I39" s="38" t="s">
        <v>20</v>
      </c>
      <c r="J39" s="3"/>
    </row>
    <row r="40" spans="1:10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0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</row>
  </sheetData>
  <sheetProtection algorithmName="SHA-512" hashValue="+XfYt/bXL42bl/VGTVK18lFDrOKIlUDtXC43stuiFdICQ8I5FLi+hwdCgI1J/S9QSxAb9QfASelqlmg+ctBg4g==" saltValue="mRQL4RVRbPgZVCrsDlN45w==" spinCount="100000" sheet="1" objects="1" scenarios="1"/>
  <mergeCells count="16">
    <mergeCell ref="A4:I4"/>
    <mergeCell ref="A5:I5"/>
    <mergeCell ref="A6:I6"/>
    <mergeCell ref="B8:G8"/>
    <mergeCell ref="B9:G9"/>
    <mergeCell ref="H8:I8"/>
    <mergeCell ref="H9:I9"/>
    <mergeCell ref="H10:I10"/>
    <mergeCell ref="H11:I11"/>
    <mergeCell ref="H12:I12"/>
    <mergeCell ref="C15:F15"/>
    <mergeCell ref="C14:I14"/>
    <mergeCell ref="H15:I15"/>
    <mergeCell ref="B10:G10"/>
    <mergeCell ref="B11:G11"/>
    <mergeCell ref="B12:G12"/>
  </mergeCells>
  <hyperlinks>
    <hyperlink ref="A2" r:id="rId1" xr:uid="{00000000-0004-0000-0700-000000000000}"/>
    <hyperlink ref="A1" r:id="rId2" location="_Type2" xr:uid="{00000000-0004-0000-0700-000001000000}"/>
  </hyperlinks>
  <pageMargins left="0.7" right="0.7" top="0.75" bottom="0.75" header="0.3" footer="0.3"/>
  <pageSetup paperSize="9" scale="58" orientation="landscape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57"/>
  <sheetViews>
    <sheetView workbookViewId="0">
      <selection sqref="A1:A2"/>
    </sheetView>
  </sheetViews>
  <sheetFormatPr defaultRowHeight="15" x14ac:dyDescent="0.25"/>
  <cols>
    <col min="1" max="1" width="21.140625" customWidth="1"/>
    <col min="2" max="2" width="21.42578125" customWidth="1"/>
    <col min="3" max="3" width="16" customWidth="1"/>
    <col min="4" max="4" width="16.42578125" customWidth="1"/>
    <col min="5" max="5" width="2.85546875" customWidth="1"/>
    <col min="6" max="6" width="7.140625" customWidth="1"/>
    <col min="7" max="7" width="4.5703125" customWidth="1"/>
    <col min="8" max="17" width="9" customWidth="1"/>
  </cols>
  <sheetData>
    <row r="1" spans="1:14" customFormat="1" ht="15" customHeight="1" x14ac:dyDescent="0.25">
      <c r="A1" s="48" t="s">
        <v>285</v>
      </c>
      <c r="B1" s="41"/>
      <c r="C1" s="41"/>
      <c r="D1" s="41"/>
      <c r="E1" s="41"/>
      <c r="F1" s="41"/>
      <c r="G1" s="41"/>
    </row>
    <row r="2" spans="1:14" customFormat="1" ht="15" customHeight="1" x14ac:dyDescent="0.25">
      <c r="A2" s="93" t="s">
        <v>131</v>
      </c>
      <c r="B2" s="85"/>
      <c r="C2" s="85"/>
      <c r="D2" s="85"/>
      <c r="E2" s="85"/>
      <c r="F2" s="85"/>
      <c r="G2" s="85"/>
    </row>
    <row r="3" spans="1:14" x14ac:dyDescent="0.25">
      <c r="G3" s="89" t="s">
        <v>286</v>
      </c>
    </row>
    <row r="4" spans="1:14" ht="19.5" thickBot="1" x14ac:dyDescent="0.35">
      <c r="A4" s="121" t="s">
        <v>130</v>
      </c>
      <c r="B4" s="121"/>
      <c r="C4" s="121"/>
      <c r="D4" s="121"/>
      <c r="E4" s="121"/>
      <c r="F4" s="121"/>
      <c r="G4" s="40"/>
      <c r="H4" s="39"/>
      <c r="I4" s="39"/>
      <c r="J4" s="39"/>
      <c r="K4" s="39"/>
      <c r="L4" s="39"/>
      <c r="M4" s="39"/>
      <c r="N4" s="39"/>
    </row>
    <row r="5" spans="1:14" x14ac:dyDescent="0.25">
      <c r="A5" s="124" t="s">
        <v>39</v>
      </c>
      <c r="B5" s="124"/>
      <c r="C5" s="124"/>
      <c r="D5" s="124"/>
      <c r="E5" s="124"/>
      <c r="F5" s="124"/>
      <c r="G5" s="14"/>
      <c r="H5" s="1"/>
      <c r="I5" s="1"/>
      <c r="J5" s="1"/>
      <c r="K5" s="1"/>
      <c r="L5" s="1"/>
      <c r="M5" s="1"/>
      <c r="N5" s="1"/>
    </row>
    <row r="6" spans="1:14" x14ac:dyDescent="0.25">
      <c r="A6" s="103">
        <f>GODS_PASSAGER!A8</f>
        <v>2025</v>
      </c>
      <c r="B6" s="103"/>
      <c r="C6" s="103"/>
      <c r="D6" s="103"/>
      <c r="E6" s="103"/>
      <c r="F6" s="103"/>
      <c r="G6" s="14"/>
      <c r="H6" s="1"/>
      <c r="I6" s="1"/>
      <c r="J6" s="1"/>
      <c r="K6" s="1"/>
      <c r="L6" s="1"/>
      <c r="M6" s="1"/>
      <c r="N6" s="1"/>
    </row>
    <row r="7" spans="1:14" x14ac:dyDescent="0.25">
      <c r="A7" s="3"/>
      <c r="B7" s="3"/>
      <c r="C7" s="3"/>
      <c r="D7" s="3"/>
      <c r="E7" s="3"/>
      <c r="F7" s="3"/>
      <c r="G7" s="3"/>
    </row>
    <row r="8" spans="1:14" x14ac:dyDescent="0.25">
      <c r="A8" s="2" t="s">
        <v>129</v>
      </c>
      <c r="B8" s="119">
        <f>GODS_PASSAGER!B10</f>
        <v>0</v>
      </c>
      <c r="C8" s="119"/>
      <c r="D8" s="119"/>
      <c r="E8" s="119"/>
      <c r="F8" s="119"/>
      <c r="G8" s="119"/>
    </row>
    <row r="9" spans="1:14" x14ac:dyDescent="0.25">
      <c r="A9" s="2" t="s">
        <v>0</v>
      </c>
      <c r="B9" s="119">
        <f>GODS_PASSAGER!B11</f>
        <v>0</v>
      </c>
      <c r="C9" s="119"/>
      <c r="D9" s="119"/>
      <c r="E9" s="119"/>
      <c r="F9" s="119"/>
      <c r="G9" s="119"/>
    </row>
    <row r="10" spans="1:14" x14ac:dyDescent="0.25">
      <c r="A10" s="2" t="s">
        <v>1</v>
      </c>
      <c r="B10" s="119">
        <f>GODS_PASSAGER!B12</f>
        <v>0</v>
      </c>
      <c r="C10" s="119"/>
      <c r="D10" s="119"/>
      <c r="E10" s="119"/>
      <c r="F10" s="119"/>
      <c r="G10" s="119"/>
    </row>
    <row r="11" spans="1:14" x14ac:dyDescent="0.25">
      <c r="A11" s="2" t="s">
        <v>2</v>
      </c>
      <c r="B11" s="119">
        <f>GODS_PASSAGER!B13</f>
        <v>0</v>
      </c>
      <c r="C11" s="119"/>
      <c r="D11" s="119"/>
      <c r="E11" s="119"/>
      <c r="F11" s="119"/>
      <c r="G11" s="119"/>
    </row>
    <row r="12" spans="1:14" x14ac:dyDescent="0.25">
      <c r="A12" s="2" t="s">
        <v>3</v>
      </c>
      <c r="B12" s="119">
        <f>GODS_PASSAGER!B14</f>
        <v>0</v>
      </c>
      <c r="C12" s="119"/>
      <c r="D12" s="119"/>
      <c r="E12" s="119"/>
      <c r="F12" s="119"/>
      <c r="G12" s="119"/>
    </row>
    <row r="13" spans="1:14" x14ac:dyDescent="0.25">
      <c r="A13" s="3"/>
      <c r="B13" s="3"/>
      <c r="C13" s="3"/>
      <c r="D13" s="3"/>
      <c r="E13" s="3"/>
      <c r="F13" s="3"/>
      <c r="G13" s="3"/>
    </row>
    <row r="14" spans="1:14" x14ac:dyDescent="0.25">
      <c r="A14" s="110" t="s">
        <v>38</v>
      </c>
      <c r="B14" s="110"/>
      <c r="C14" s="110"/>
      <c r="D14" s="110"/>
      <c r="E14" s="3"/>
      <c r="F14" s="3"/>
      <c r="G14" s="3"/>
    </row>
    <row r="15" spans="1:14" s="1" customFormat="1" x14ac:dyDescent="0.25">
      <c r="A15" s="14"/>
      <c r="B15" s="14"/>
      <c r="C15" s="26" t="s">
        <v>126</v>
      </c>
      <c r="D15" s="26" t="s">
        <v>117</v>
      </c>
      <c r="E15" s="14"/>
      <c r="F15" s="14"/>
      <c r="G15" s="14"/>
    </row>
    <row r="16" spans="1:14" s="1" customFormat="1" x14ac:dyDescent="0.25">
      <c r="A16" s="14"/>
      <c r="B16" s="14"/>
      <c r="C16" s="26" t="s">
        <v>127</v>
      </c>
      <c r="D16" s="26" t="s">
        <v>6</v>
      </c>
      <c r="E16" s="14"/>
      <c r="F16" s="14"/>
      <c r="G16" s="14"/>
    </row>
    <row r="17" spans="1:7" s="1" customFormat="1" x14ac:dyDescent="0.25">
      <c r="A17" s="21" t="s">
        <v>122</v>
      </c>
      <c r="B17" s="21" t="s">
        <v>119</v>
      </c>
      <c r="C17" s="27">
        <f>SUM(C18:C55)</f>
        <v>0</v>
      </c>
      <c r="D17" s="27">
        <f>SUM(D18:D55)</f>
        <v>0</v>
      </c>
      <c r="E17" s="27"/>
      <c r="F17" s="14"/>
      <c r="G17" s="14"/>
    </row>
    <row r="18" spans="1:7" x14ac:dyDescent="0.25">
      <c r="A18" s="23" t="s">
        <v>120</v>
      </c>
      <c r="B18" s="23" t="s">
        <v>120</v>
      </c>
      <c r="C18" s="17"/>
      <c r="D18" s="17"/>
      <c r="E18" s="3"/>
      <c r="F18" s="3"/>
      <c r="G18" s="3"/>
    </row>
    <row r="19" spans="1:7" x14ac:dyDescent="0.25">
      <c r="A19" s="23" t="s">
        <v>120</v>
      </c>
      <c r="B19" s="23" t="s">
        <v>120</v>
      </c>
      <c r="C19" s="17"/>
      <c r="D19" s="17"/>
      <c r="E19" s="3"/>
      <c r="F19" s="3"/>
      <c r="G19" s="3"/>
    </row>
    <row r="20" spans="1:7" x14ac:dyDescent="0.25">
      <c r="A20" s="23" t="s">
        <v>120</v>
      </c>
      <c r="B20" s="23" t="s">
        <v>120</v>
      </c>
      <c r="C20" s="17"/>
      <c r="D20" s="17"/>
      <c r="E20" s="3"/>
      <c r="F20" s="3"/>
      <c r="G20" s="3"/>
    </row>
    <row r="21" spans="1:7" x14ac:dyDescent="0.25">
      <c r="A21" s="23" t="s">
        <v>120</v>
      </c>
      <c r="B21" s="23" t="s">
        <v>120</v>
      </c>
      <c r="C21" s="17"/>
      <c r="D21" s="17"/>
      <c r="E21" s="3"/>
      <c r="F21" s="3"/>
      <c r="G21" s="3"/>
    </row>
    <row r="22" spans="1:7" x14ac:dyDescent="0.25">
      <c r="A22" s="23" t="s">
        <v>120</v>
      </c>
      <c r="B22" s="23" t="s">
        <v>120</v>
      </c>
      <c r="C22" s="17"/>
      <c r="D22" s="17"/>
      <c r="E22" s="3"/>
      <c r="F22" s="3"/>
      <c r="G22" s="3"/>
    </row>
    <row r="23" spans="1:7" x14ac:dyDescent="0.25">
      <c r="A23" s="23" t="s">
        <v>120</v>
      </c>
      <c r="B23" s="23" t="s">
        <v>120</v>
      </c>
      <c r="C23" s="17"/>
      <c r="D23" s="17"/>
      <c r="E23" s="3"/>
      <c r="F23" s="3"/>
      <c r="G23" s="3"/>
    </row>
    <row r="24" spans="1:7" x14ac:dyDescent="0.25">
      <c r="A24" s="23" t="s">
        <v>120</v>
      </c>
      <c r="B24" s="23" t="s">
        <v>120</v>
      </c>
      <c r="C24" s="17"/>
      <c r="D24" s="17"/>
      <c r="E24" s="3"/>
      <c r="F24" s="3"/>
      <c r="G24" s="3"/>
    </row>
    <row r="25" spans="1:7" x14ac:dyDescent="0.25">
      <c r="A25" s="23" t="s">
        <v>120</v>
      </c>
      <c r="B25" s="23" t="s">
        <v>120</v>
      </c>
      <c r="C25" s="17"/>
      <c r="D25" s="17"/>
      <c r="E25" s="3"/>
      <c r="F25" s="3"/>
      <c r="G25" s="3"/>
    </row>
    <row r="26" spans="1:7" x14ac:dyDescent="0.25">
      <c r="A26" s="23" t="s">
        <v>120</v>
      </c>
      <c r="B26" s="23" t="s">
        <v>120</v>
      </c>
      <c r="C26" s="17"/>
      <c r="D26" s="17"/>
      <c r="E26" s="3"/>
      <c r="F26" s="3"/>
      <c r="G26" s="3"/>
    </row>
    <row r="27" spans="1:7" x14ac:dyDescent="0.25">
      <c r="A27" s="23" t="s">
        <v>120</v>
      </c>
      <c r="B27" s="23" t="s">
        <v>120</v>
      </c>
      <c r="C27" s="17"/>
      <c r="D27" s="17"/>
      <c r="E27" s="3"/>
      <c r="F27" s="3"/>
      <c r="G27" s="3"/>
    </row>
    <row r="28" spans="1:7" x14ac:dyDescent="0.25">
      <c r="A28" s="23" t="s">
        <v>120</v>
      </c>
      <c r="B28" s="23" t="s">
        <v>120</v>
      </c>
      <c r="C28" s="17"/>
      <c r="D28" s="17"/>
      <c r="E28" s="3"/>
      <c r="F28" s="3"/>
      <c r="G28" s="3"/>
    </row>
    <row r="29" spans="1:7" x14ac:dyDescent="0.25">
      <c r="A29" s="23" t="s">
        <v>120</v>
      </c>
      <c r="B29" s="23" t="s">
        <v>120</v>
      </c>
      <c r="C29" s="17"/>
      <c r="D29" s="17"/>
      <c r="E29" s="3"/>
      <c r="F29" s="3"/>
      <c r="G29" s="3"/>
    </row>
    <row r="30" spans="1:7" x14ac:dyDescent="0.25">
      <c r="A30" s="23" t="s">
        <v>120</v>
      </c>
      <c r="B30" s="23" t="s">
        <v>120</v>
      </c>
      <c r="C30" s="17"/>
      <c r="D30" s="17"/>
      <c r="E30" s="3"/>
      <c r="F30" s="3"/>
      <c r="G30" s="3"/>
    </row>
    <row r="31" spans="1:7" x14ac:dyDescent="0.25">
      <c r="A31" s="23" t="s">
        <v>120</v>
      </c>
      <c r="B31" s="23" t="s">
        <v>120</v>
      </c>
      <c r="C31" s="17"/>
      <c r="D31" s="17"/>
      <c r="E31" s="3"/>
      <c r="F31" s="3"/>
      <c r="G31" s="3"/>
    </row>
    <row r="32" spans="1:7" x14ac:dyDescent="0.25">
      <c r="A32" s="23" t="s">
        <v>120</v>
      </c>
      <c r="B32" s="23" t="s">
        <v>120</v>
      </c>
      <c r="C32" s="17"/>
      <c r="D32" s="17"/>
      <c r="E32" s="3"/>
      <c r="F32" s="3"/>
      <c r="G32" s="3"/>
    </row>
    <row r="33" spans="1:7" x14ac:dyDescent="0.25">
      <c r="A33" s="23" t="s">
        <v>120</v>
      </c>
      <c r="B33" s="23" t="s">
        <v>120</v>
      </c>
      <c r="C33" s="17"/>
      <c r="D33" s="17"/>
      <c r="E33" s="3"/>
      <c r="F33" s="3"/>
      <c r="G33" s="3"/>
    </row>
    <row r="34" spans="1:7" x14ac:dyDescent="0.25">
      <c r="A34" s="23" t="s">
        <v>120</v>
      </c>
      <c r="B34" s="23" t="s">
        <v>120</v>
      </c>
      <c r="C34" s="17"/>
      <c r="D34" s="17"/>
      <c r="E34" s="3"/>
      <c r="F34" s="3"/>
      <c r="G34" s="3"/>
    </row>
    <row r="35" spans="1:7" x14ac:dyDescent="0.25">
      <c r="A35" s="23" t="s">
        <v>120</v>
      </c>
      <c r="B35" s="23" t="s">
        <v>120</v>
      </c>
      <c r="C35" s="17"/>
      <c r="D35" s="17"/>
      <c r="E35" s="3"/>
      <c r="F35" s="3"/>
      <c r="G35" s="3"/>
    </row>
    <row r="36" spans="1:7" x14ac:dyDescent="0.25">
      <c r="A36" s="23" t="s">
        <v>120</v>
      </c>
      <c r="B36" s="23" t="s">
        <v>120</v>
      </c>
      <c r="C36" s="17"/>
      <c r="D36" s="17"/>
      <c r="E36" s="3"/>
      <c r="F36" s="3"/>
      <c r="G36" s="3"/>
    </row>
    <row r="37" spans="1:7" x14ac:dyDescent="0.25">
      <c r="A37" s="23" t="s">
        <v>120</v>
      </c>
      <c r="B37" s="23" t="s">
        <v>120</v>
      </c>
      <c r="C37" s="17"/>
      <c r="D37" s="17"/>
      <c r="E37" s="3"/>
      <c r="F37" s="3"/>
      <c r="G37" s="3"/>
    </row>
    <row r="38" spans="1:7" x14ac:dyDescent="0.25">
      <c r="A38" s="23" t="s">
        <v>120</v>
      </c>
      <c r="B38" s="23" t="s">
        <v>120</v>
      </c>
      <c r="C38" s="17"/>
      <c r="D38" s="17"/>
      <c r="E38" s="3"/>
      <c r="F38" s="3"/>
      <c r="G38" s="3"/>
    </row>
    <row r="39" spans="1:7" x14ac:dyDescent="0.25">
      <c r="A39" s="23" t="s">
        <v>120</v>
      </c>
      <c r="B39" s="23" t="s">
        <v>120</v>
      </c>
      <c r="C39" s="17"/>
      <c r="D39" s="17"/>
      <c r="E39" s="3"/>
      <c r="F39" s="3"/>
      <c r="G39" s="3"/>
    </row>
    <row r="40" spans="1:7" x14ac:dyDescent="0.25">
      <c r="A40" s="23" t="s">
        <v>120</v>
      </c>
      <c r="B40" s="23" t="s">
        <v>120</v>
      </c>
      <c r="C40" s="17"/>
      <c r="D40" s="17"/>
      <c r="E40" s="3"/>
      <c r="F40" s="3"/>
      <c r="G40" s="3"/>
    </row>
    <row r="41" spans="1:7" x14ac:dyDescent="0.25">
      <c r="A41" s="23" t="s">
        <v>120</v>
      </c>
      <c r="B41" s="23" t="s">
        <v>120</v>
      </c>
      <c r="C41" s="17"/>
      <c r="D41" s="17"/>
      <c r="E41" s="3"/>
      <c r="F41" s="3"/>
      <c r="G41" s="3"/>
    </row>
    <row r="42" spans="1:7" x14ac:dyDescent="0.25">
      <c r="A42" s="23" t="s">
        <v>120</v>
      </c>
      <c r="B42" s="23" t="s">
        <v>120</v>
      </c>
      <c r="C42" s="17"/>
      <c r="D42" s="17"/>
      <c r="E42" s="3"/>
      <c r="F42" s="3"/>
      <c r="G42" s="3"/>
    </row>
    <row r="43" spans="1:7" x14ac:dyDescent="0.25">
      <c r="A43" s="23" t="s">
        <v>120</v>
      </c>
      <c r="B43" s="23" t="s">
        <v>120</v>
      </c>
      <c r="C43" s="17"/>
      <c r="D43" s="17"/>
      <c r="E43" s="3"/>
      <c r="F43" s="3"/>
      <c r="G43" s="3"/>
    </row>
    <row r="44" spans="1:7" x14ac:dyDescent="0.25">
      <c r="A44" s="23" t="s">
        <v>120</v>
      </c>
      <c r="B44" s="23" t="s">
        <v>120</v>
      </c>
      <c r="C44" s="17"/>
      <c r="D44" s="17"/>
      <c r="E44" s="3"/>
      <c r="F44" s="3"/>
      <c r="G44" s="3"/>
    </row>
    <row r="45" spans="1:7" x14ac:dyDescent="0.25">
      <c r="A45" s="23" t="s">
        <v>120</v>
      </c>
      <c r="B45" s="23" t="s">
        <v>120</v>
      </c>
      <c r="C45" s="17"/>
      <c r="D45" s="17"/>
      <c r="E45" s="3"/>
      <c r="F45" s="3"/>
      <c r="G45" s="3"/>
    </row>
    <row r="46" spans="1:7" x14ac:dyDescent="0.25">
      <c r="A46" s="23" t="s">
        <v>120</v>
      </c>
      <c r="B46" s="23" t="s">
        <v>120</v>
      </c>
      <c r="C46" s="17"/>
      <c r="D46" s="17"/>
      <c r="E46" s="3"/>
      <c r="F46" s="3"/>
      <c r="G46" s="3"/>
    </row>
    <row r="47" spans="1:7" x14ac:dyDescent="0.25">
      <c r="A47" s="23" t="s">
        <v>120</v>
      </c>
      <c r="B47" s="23" t="s">
        <v>120</v>
      </c>
      <c r="C47" s="17"/>
      <c r="D47" s="17"/>
      <c r="E47" s="3"/>
      <c r="F47" s="3"/>
      <c r="G47" s="3"/>
    </row>
    <row r="48" spans="1:7" x14ac:dyDescent="0.25">
      <c r="A48" s="23" t="s">
        <v>120</v>
      </c>
      <c r="B48" s="23" t="s">
        <v>120</v>
      </c>
      <c r="C48" s="17"/>
      <c r="D48" s="17"/>
      <c r="E48" s="3"/>
      <c r="F48" s="3"/>
      <c r="G48" s="3"/>
    </row>
    <row r="49" spans="1:7" x14ac:dyDescent="0.25">
      <c r="A49" s="23" t="s">
        <v>120</v>
      </c>
      <c r="B49" s="23" t="s">
        <v>120</v>
      </c>
      <c r="C49" s="17"/>
      <c r="D49" s="17"/>
      <c r="E49" s="3"/>
      <c r="F49" s="3"/>
      <c r="G49" s="3"/>
    </row>
    <row r="50" spans="1:7" x14ac:dyDescent="0.25">
      <c r="A50" s="23" t="s">
        <v>120</v>
      </c>
      <c r="B50" s="23" t="s">
        <v>120</v>
      </c>
      <c r="C50" s="17"/>
      <c r="D50" s="17"/>
      <c r="E50" s="3"/>
      <c r="F50" s="3"/>
      <c r="G50" s="3"/>
    </row>
    <row r="51" spans="1:7" x14ac:dyDescent="0.25">
      <c r="A51" s="23" t="s">
        <v>120</v>
      </c>
      <c r="B51" s="23" t="s">
        <v>120</v>
      </c>
      <c r="C51" s="17"/>
      <c r="D51" s="17"/>
      <c r="E51" s="3"/>
      <c r="F51" s="3"/>
      <c r="G51" s="3"/>
    </row>
    <row r="52" spans="1:7" x14ac:dyDescent="0.25">
      <c r="A52" s="23" t="s">
        <v>120</v>
      </c>
      <c r="B52" s="23" t="s">
        <v>120</v>
      </c>
      <c r="C52" s="17"/>
      <c r="D52" s="17"/>
      <c r="E52" s="3"/>
      <c r="F52" s="3"/>
      <c r="G52" s="3"/>
    </row>
    <row r="53" spans="1:7" x14ac:dyDescent="0.25">
      <c r="A53" s="23" t="s">
        <v>120</v>
      </c>
      <c r="B53" s="23" t="s">
        <v>120</v>
      </c>
      <c r="C53" s="17"/>
      <c r="D53" s="17"/>
      <c r="E53" s="3"/>
      <c r="F53" s="3"/>
      <c r="G53" s="3"/>
    </row>
    <row r="54" spans="1:7" x14ac:dyDescent="0.25">
      <c r="A54" s="23" t="s">
        <v>120</v>
      </c>
      <c r="B54" s="23" t="s">
        <v>120</v>
      </c>
      <c r="C54" s="17"/>
      <c r="D54" s="17"/>
      <c r="E54" s="3"/>
      <c r="F54" s="3"/>
      <c r="G54" s="3"/>
    </row>
    <row r="55" spans="1:7" ht="15.75" thickBot="1" x14ac:dyDescent="0.3">
      <c r="A55" s="24" t="s">
        <v>120</v>
      </c>
      <c r="B55" s="24" t="s">
        <v>120</v>
      </c>
      <c r="C55" s="25"/>
      <c r="D55" s="25"/>
      <c r="E55" s="3"/>
      <c r="F55" s="3"/>
      <c r="G55" s="3"/>
    </row>
    <row r="56" spans="1:7" x14ac:dyDescent="0.25">
      <c r="A56" s="3"/>
      <c r="B56" s="3"/>
      <c r="C56" s="3"/>
      <c r="D56" s="3"/>
      <c r="E56" s="3"/>
      <c r="F56" s="3"/>
      <c r="G56" s="3"/>
    </row>
    <row r="57" spans="1:7" x14ac:dyDescent="0.25">
      <c r="A57" s="3"/>
      <c r="B57" s="3"/>
      <c r="C57" s="3"/>
      <c r="D57" s="3"/>
      <c r="E57" s="3"/>
      <c r="F57" s="3"/>
      <c r="G57" s="3"/>
    </row>
  </sheetData>
  <sheetProtection algorithmName="SHA-512" hashValue="0oXiC3wDWsYv92AgbxOlsmdn/vpHEkgNw4uqvvS8GctpAokON2A+NjjZuywmgfGylYNuM8ik2dYQ0sY5tbNIBg==" saltValue="NJ1LqS7yiQA173Gq74twHA==" spinCount="100000" sheet="1" objects="1" scenarios="1"/>
  <mergeCells count="9">
    <mergeCell ref="A4:F4"/>
    <mergeCell ref="A5:F5"/>
    <mergeCell ref="A6:F6"/>
    <mergeCell ref="B12:G12"/>
    <mergeCell ref="A14:D14"/>
    <mergeCell ref="B8:G8"/>
    <mergeCell ref="B10:G10"/>
    <mergeCell ref="B11:G11"/>
    <mergeCell ref="B9:G9"/>
  </mergeCells>
  <hyperlinks>
    <hyperlink ref="A2" r:id="rId1" xr:uid="{00000000-0004-0000-0800-000000000000}"/>
    <hyperlink ref="A1" r:id="rId2" location="_Type2" xr:uid="{00000000-0004-0000-0800-000001000000}"/>
  </hyperlinks>
  <pageMargins left="0.7" right="0.7" top="0.75" bottom="0.75" header="0.3" footer="0.3"/>
  <pageSetup paperSize="9" scale="58" orientation="landscape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0000000}">
          <x14:formula1>
            <xm:f>Lande!$E$1:$E$40</xm:f>
          </x14:formula1>
          <xm:sqref>A18:B55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Udfyldningsvejledning</vt:lpstr>
      <vt:lpstr>GODS_PASSAGER</vt:lpstr>
      <vt:lpstr>MAT_INV</vt:lpstr>
      <vt:lpstr>GODS_ART</vt:lpstr>
      <vt:lpstr>GODS_REGION</vt:lpstr>
      <vt:lpstr>GODS_LAND</vt:lpstr>
      <vt:lpstr>GODS_RID</vt:lpstr>
      <vt:lpstr>GODS_KOMBI</vt:lpstr>
      <vt:lpstr>PASSAGER_LAND</vt:lpstr>
      <vt:lpstr>FEMAARIG_GODS_REGION</vt:lpstr>
      <vt:lpstr>FEMAARIG_PASSAGER_REGION</vt:lpstr>
      <vt:lpstr>Lande</vt:lpstr>
    </vt:vector>
  </TitlesOfParts>
  <Manager>Jernbanetransport</Manager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Årlig Jernbanetransport</dc:title>
  <dc:creator>Sigge Stenild</dc:creator>
  <cp:lastModifiedBy>Morten Bo Jakobsen</cp:lastModifiedBy>
  <cp:lastPrinted>2026-05-01T10:51:42Z</cp:lastPrinted>
  <dcterms:created xsi:type="dcterms:W3CDTF">2013-03-19T10:05:25Z</dcterms:created>
  <dcterms:modified xsi:type="dcterms:W3CDTF">2026-05-04T11:09:05Z</dcterms:modified>
</cp:coreProperties>
</file>