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345" windowWidth="18150" windowHeight="11250"/>
  </bookViews>
  <sheets>
    <sheet name="Personbiler ny" sheetId="4" r:id="rId1"/>
    <sheet name="Ark2" sheetId="2" r:id="rId2"/>
    <sheet name="Ark3" sheetId="3" r:id="rId3"/>
  </sheets>
  <externalReferences>
    <externalReference r:id="rId4"/>
  </externalReferences>
  <definedNames>
    <definedName name="IDX" localSheetId="0">'Personbiler ny'!$C$1</definedName>
    <definedName name="_xlnm.Print_Titles" localSheetId="0">'Personbiler ny'!$A:$B,'Personbiler ny'!$1:$6</definedName>
  </definedNames>
  <calcPr calcId="145621"/>
</workbook>
</file>

<file path=xl/calcChain.xml><?xml version="1.0" encoding="utf-8"?>
<calcChain xmlns="http://schemas.openxmlformats.org/spreadsheetml/2006/main">
  <c r="M87" i="4" l="1"/>
  <c r="M88" i="4" s="1"/>
  <c r="L87" i="4"/>
  <c r="L88" i="4" s="1"/>
  <c r="K87" i="4"/>
  <c r="K88" i="4" s="1"/>
  <c r="J87" i="4"/>
  <c r="J88" i="4" s="1"/>
  <c r="H87" i="4"/>
  <c r="H88" i="4" s="1"/>
  <c r="G87" i="4"/>
  <c r="G88" i="4" s="1"/>
  <c r="F87" i="4"/>
  <c r="F88" i="4" s="1"/>
  <c r="E87" i="4"/>
  <c r="E88" i="4" s="1"/>
  <c r="D87" i="4"/>
  <c r="D88" i="4" s="1"/>
  <c r="C88" i="4"/>
  <c r="C87" i="4"/>
  <c r="O8" i="4" l="1"/>
  <c r="P8" i="4"/>
  <c r="R8" i="4"/>
  <c r="S8" i="4"/>
  <c r="O10" i="4"/>
  <c r="P10" i="4"/>
  <c r="R10" i="4"/>
  <c r="S10" i="4"/>
  <c r="O11" i="4"/>
  <c r="P11" i="4"/>
  <c r="R11" i="4"/>
  <c r="S11" i="4"/>
  <c r="O12" i="4"/>
  <c r="P12" i="4"/>
  <c r="R12" i="4"/>
  <c r="S12" i="4"/>
  <c r="O13" i="4"/>
  <c r="P13" i="4"/>
  <c r="R13" i="4"/>
  <c r="S13" i="4"/>
  <c r="O14" i="4"/>
  <c r="P14" i="4"/>
  <c r="R14" i="4"/>
  <c r="S14" i="4"/>
  <c r="O15" i="4"/>
  <c r="P15" i="4"/>
  <c r="R15" i="4"/>
  <c r="S15" i="4"/>
  <c r="O16" i="4"/>
  <c r="P16" i="4"/>
  <c r="R16" i="4"/>
  <c r="S16" i="4"/>
  <c r="O17" i="4"/>
  <c r="P17" i="4"/>
  <c r="R17" i="4"/>
  <c r="S17" i="4"/>
  <c r="O18" i="4"/>
  <c r="P18" i="4"/>
  <c r="R18" i="4"/>
  <c r="S18" i="4"/>
  <c r="O19" i="4"/>
  <c r="P19" i="4"/>
  <c r="R19" i="4"/>
  <c r="S19" i="4"/>
  <c r="O20" i="4"/>
  <c r="P20" i="4"/>
  <c r="R20" i="4"/>
  <c r="S20" i="4"/>
  <c r="O21" i="4"/>
  <c r="P21" i="4"/>
  <c r="R21" i="4"/>
  <c r="S21" i="4"/>
  <c r="O22" i="4"/>
  <c r="P22" i="4"/>
  <c r="R22" i="4"/>
  <c r="S22" i="4"/>
  <c r="O23" i="4"/>
  <c r="P23" i="4"/>
  <c r="R23" i="4"/>
  <c r="S23" i="4"/>
  <c r="O24" i="4"/>
  <c r="P24" i="4"/>
  <c r="R24" i="4"/>
  <c r="S24" i="4"/>
  <c r="O25" i="4"/>
  <c r="P25" i="4"/>
  <c r="R25" i="4"/>
  <c r="S25" i="4"/>
  <c r="O26" i="4"/>
  <c r="O81" i="4" s="1"/>
  <c r="P26" i="4"/>
  <c r="P81" i="4" s="1"/>
  <c r="R26" i="4"/>
  <c r="R81" i="4" s="1"/>
  <c r="S26" i="4"/>
  <c r="S81" i="4" s="1"/>
  <c r="O27" i="4"/>
  <c r="P27" i="4"/>
  <c r="R27" i="4"/>
  <c r="S27" i="4"/>
  <c r="O28" i="4"/>
  <c r="P28" i="4"/>
  <c r="R28" i="4"/>
  <c r="S28" i="4"/>
  <c r="O29" i="4"/>
  <c r="P29" i="4"/>
  <c r="R29" i="4"/>
  <c r="S29" i="4"/>
  <c r="O30" i="4"/>
  <c r="P30" i="4"/>
  <c r="R30" i="4"/>
  <c r="S30" i="4"/>
  <c r="O31" i="4"/>
  <c r="P31" i="4"/>
  <c r="R31" i="4"/>
  <c r="S31" i="4"/>
  <c r="O32" i="4"/>
  <c r="P32" i="4"/>
  <c r="R32" i="4"/>
  <c r="S32" i="4"/>
  <c r="O33" i="4"/>
  <c r="P33" i="4"/>
  <c r="R33" i="4"/>
  <c r="S33" i="4"/>
  <c r="O34" i="4"/>
  <c r="P34" i="4"/>
  <c r="R34" i="4"/>
  <c r="S34" i="4"/>
  <c r="O35" i="4"/>
  <c r="P35" i="4"/>
  <c r="R35" i="4"/>
  <c r="S35" i="4"/>
  <c r="O36" i="4"/>
  <c r="P36" i="4"/>
  <c r="R36" i="4"/>
  <c r="S36" i="4"/>
  <c r="O37" i="4"/>
  <c r="P37" i="4"/>
  <c r="R37" i="4"/>
  <c r="S37" i="4"/>
  <c r="O38" i="4"/>
  <c r="P38" i="4"/>
  <c r="R38" i="4"/>
  <c r="S38" i="4"/>
  <c r="O39" i="4"/>
  <c r="O82" i="4" s="1"/>
  <c r="P39" i="4"/>
  <c r="P82" i="4" s="1"/>
  <c r="R39" i="4"/>
  <c r="R82" i="4" s="1"/>
  <c r="S39" i="4"/>
  <c r="S82" i="4" s="1"/>
  <c r="O40" i="4"/>
  <c r="P40" i="4"/>
  <c r="R40" i="4"/>
  <c r="S40" i="4"/>
  <c r="O41" i="4"/>
  <c r="P41" i="4"/>
  <c r="R41" i="4"/>
  <c r="S41" i="4"/>
  <c r="O42" i="4"/>
  <c r="P42" i="4"/>
  <c r="R42" i="4"/>
  <c r="S42" i="4"/>
  <c r="O43" i="4"/>
  <c r="P43" i="4"/>
  <c r="R43" i="4"/>
  <c r="S43" i="4"/>
  <c r="O44" i="4"/>
  <c r="P44" i="4"/>
  <c r="R44" i="4"/>
  <c r="S44" i="4"/>
  <c r="O45" i="4"/>
  <c r="P45" i="4"/>
  <c r="R45" i="4"/>
  <c r="S45" i="4"/>
  <c r="O46" i="4"/>
  <c r="P46" i="4"/>
  <c r="R46" i="4"/>
  <c r="S46" i="4"/>
  <c r="O47" i="4"/>
  <c r="P47" i="4"/>
  <c r="R47" i="4"/>
  <c r="S47" i="4"/>
  <c r="O48" i="4"/>
  <c r="P48" i="4"/>
  <c r="R48" i="4"/>
  <c r="S48" i="4"/>
  <c r="O49" i="4"/>
  <c r="P49" i="4"/>
  <c r="R49" i="4"/>
  <c r="S49" i="4"/>
  <c r="O50" i="4"/>
  <c r="P50" i="4"/>
  <c r="R50" i="4"/>
  <c r="S50" i="4"/>
  <c r="O51" i="4"/>
  <c r="P51" i="4"/>
  <c r="R51" i="4"/>
  <c r="S51" i="4"/>
  <c r="O52" i="4"/>
  <c r="O83" i="4" s="1"/>
  <c r="P52" i="4"/>
  <c r="P83" i="4" s="1"/>
  <c r="R52" i="4"/>
  <c r="R83" i="4" s="1"/>
  <c r="S52" i="4"/>
  <c r="S83" i="4" s="1"/>
  <c r="O53" i="4"/>
  <c r="P53" i="4"/>
  <c r="R53" i="4"/>
  <c r="S53" i="4"/>
  <c r="O54" i="4"/>
  <c r="P54" i="4"/>
  <c r="R54" i="4"/>
  <c r="S54" i="4"/>
  <c r="O55" i="4"/>
  <c r="P55" i="4"/>
  <c r="R55" i="4"/>
  <c r="S55" i="4"/>
  <c r="O56" i="4"/>
  <c r="P56" i="4"/>
  <c r="R56" i="4"/>
  <c r="S56" i="4"/>
  <c r="O57" i="4"/>
  <c r="P57" i="4"/>
  <c r="R57" i="4"/>
  <c r="S57" i="4"/>
  <c r="O58" i="4"/>
  <c r="P58" i="4"/>
  <c r="R58" i="4"/>
  <c r="S58" i="4"/>
  <c r="O59" i="4"/>
  <c r="P59" i="4"/>
  <c r="R59" i="4"/>
  <c r="S59" i="4"/>
  <c r="O60" i="4"/>
  <c r="P60" i="4"/>
  <c r="R60" i="4"/>
  <c r="S60" i="4"/>
  <c r="O61" i="4"/>
  <c r="P61" i="4"/>
  <c r="R61" i="4"/>
  <c r="S61" i="4"/>
  <c r="O62" i="4"/>
  <c r="P62" i="4"/>
  <c r="R62" i="4"/>
  <c r="S62" i="4"/>
  <c r="O63" i="4"/>
  <c r="P63" i="4"/>
  <c r="R63" i="4"/>
  <c r="S63" i="4"/>
  <c r="O64" i="4"/>
  <c r="P64" i="4"/>
  <c r="R64" i="4"/>
  <c r="S64" i="4"/>
  <c r="O65" i="4"/>
  <c r="O84" i="4" s="1"/>
  <c r="P65" i="4"/>
  <c r="P84" i="4" s="1"/>
  <c r="R65" i="4"/>
  <c r="R84" i="4" s="1"/>
  <c r="R85" i="4" s="1"/>
  <c r="S65" i="4"/>
  <c r="S84" i="4" s="1"/>
  <c r="S85" i="4" s="1"/>
  <c r="O66" i="4"/>
  <c r="P66" i="4"/>
  <c r="R66" i="4"/>
  <c r="S66" i="4"/>
  <c r="O67" i="4"/>
  <c r="P67" i="4"/>
  <c r="R67" i="4"/>
  <c r="S67" i="4"/>
  <c r="O68" i="4"/>
  <c r="P68" i="4"/>
  <c r="R68" i="4"/>
  <c r="S68" i="4"/>
  <c r="O69" i="4"/>
  <c r="P69" i="4"/>
  <c r="R69" i="4"/>
  <c r="S69" i="4"/>
  <c r="O70" i="4"/>
  <c r="P70" i="4"/>
  <c r="R70" i="4"/>
  <c r="S70" i="4"/>
  <c r="O71" i="4"/>
  <c r="P71" i="4"/>
  <c r="R71" i="4"/>
  <c r="S71" i="4"/>
  <c r="O72" i="4"/>
  <c r="P72" i="4"/>
  <c r="R72" i="4"/>
  <c r="S72" i="4"/>
  <c r="O73" i="4"/>
  <c r="P73" i="4"/>
  <c r="R73" i="4"/>
  <c r="S73" i="4"/>
  <c r="O74" i="4"/>
  <c r="P74" i="4"/>
  <c r="R74" i="4"/>
  <c r="S74" i="4"/>
  <c r="O75" i="4"/>
  <c r="P75" i="4"/>
  <c r="R75" i="4"/>
  <c r="S75" i="4"/>
  <c r="O76" i="4"/>
  <c r="P76" i="4"/>
  <c r="R76" i="4"/>
  <c r="S76" i="4"/>
  <c r="O77" i="4"/>
  <c r="P77" i="4"/>
  <c r="R77" i="4"/>
  <c r="S77" i="4"/>
  <c r="J8" i="4"/>
  <c r="K8" i="4"/>
  <c r="L8" i="4"/>
  <c r="M8" i="4"/>
  <c r="J9" i="4"/>
  <c r="K9" i="4"/>
  <c r="L9" i="4"/>
  <c r="M9" i="4"/>
  <c r="J10" i="4"/>
  <c r="K10" i="4"/>
  <c r="L10" i="4"/>
  <c r="M10" i="4"/>
  <c r="J11" i="4"/>
  <c r="K11" i="4"/>
  <c r="L11" i="4"/>
  <c r="M11" i="4"/>
  <c r="J12" i="4"/>
  <c r="K12" i="4"/>
  <c r="L12" i="4"/>
  <c r="M12" i="4"/>
  <c r="J13" i="4"/>
  <c r="K13" i="4"/>
  <c r="L13" i="4"/>
  <c r="M13" i="4"/>
  <c r="J14" i="4"/>
  <c r="K14" i="4"/>
  <c r="L14" i="4"/>
  <c r="M14" i="4"/>
  <c r="J15" i="4"/>
  <c r="K15" i="4"/>
  <c r="L15" i="4"/>
  <c r="M15" i="4"/>
  <c r="J16" i="4"/>
  <c r="K16" i="4"/>
  <c r="L16" i="4"/>
  <c r="M16" i="4"/>
  <c r="J17" i="4"/>
  <c r="K17" i="4"/>
  <c r="L17" i="4"/>
  <c r="M17" i="4"/>
  <c r="J18" i="4"/>
  <c r="K18" i="4"/>
  <c r="L18" i="4"/>
  <c r="M18" i="4"/>
  <c r="J19" i="4"/>
  <c r="K19" i="4"/>
  <c r="L19" i="4"/>
  <c r="M19" i="4"/>
  <c r="J20" i="4"/>
  <c r="K20" i="4"/>
  <c r="L20" i="4"/>
  <c r="M20" i="4"/>
  <c r="J21" i="4"/>
  <c r="K21" i="4"/>
  <c r="L21" i="4"/>
  <c r="M21" i="4"/>
  <c r="J22" i="4"/>
  <c r="K22" i="4"/>
  <c r="L22" i="4"/>
  <c r="M22" i="4"/>
  <c r="J23" i="4"/>
  <c r="K23" i="4"/>
  <c r="L23" i="4"/>
  <c r="M23" i="4"/>
  <c r="J24" i="4"/>
  <c r="K24" i="4"/>
  <c r="L24" i="4"/>
  <c r="M24" i="4"/>
  <c r="J25" i="4"/>
  <c r="K25" i="4"/>
  <c r="L25" i="4"/>
  <c r="M25" i="4"/>
  <c r="J26" i="4"/>
  <c r="J81" i="4" s="1"/>
  <c r="K26" i="4"/>
  <c r="K81" i="4" s="1"/>
  <c r="L26" i="4"/>
  <c r="L81" i="4" s="1"/>
  <c r="M26" i="4"/>
  <c r="M81" i="4" s="1"/>
  <c r="J27" i="4"/>
  <c r="K27" i="4"/>
  <c r="L27" i="4"/>
  <c r="M27" i="4"/>
  <c r="J28" i="4"/>
  <c r="K28" i="4"/>
  <c r="L28" i="4"/>
  <c r="M28" i="4"/>
  <c r="J29" i="4"/>
  <c r="K29" i="4"/>
  <c r="L29" i="4"/>
  <c r="M29" i="4"/>
  <c r="J30" i="4"/>
  <c r="K30" i="4"/>
  <c r="L30" i="4"/>
  <c r="M30" i="4"/>
  <c r="J31" i="4"/>
  <c r="K31" i="4"/>
  <c r="L31" i="4"/>
  <c r="M31" i="4"/>
  <c r="J32" i="4"/>
  <c r="K32" i="4"/>
  <c r="L32" i="4"/>
  <c r="M32" i="4"/>
  <c r="J33" i="4"/>
  <c r="K33" i="4"/>
  <c r="L33" i="4"/>
  <c r="M33" i="4"/>
  <c r="J34" i="4"/>
  <c r="K34" i="4"/>
  <c r="L34" i="4"/>
  <c r="M34" i="4"/>
  <c r="J35" i="4"/>
  <c r="K35" i="4"/>
  <c r="L35" i="4"/>
  <c r="M35" i="4"/>
  <c r="J36" i="4"/>
  <c r="K36" i="4"/>
  <c r="L36" i="4"/>
  <c r="M36" i="4"/>
  <c r="J37" i="4"/>
  <c r="K37" i="4"/>
  <c r="L37" i="4"/>
  <c r="M37" i="4"/>
  <c r="J38" i="4"/>
  <c r="K38" i="4"/>
  <c r="L38" i="4"/>
  <c r="M38" i="4"/>
  <c r="J39" i="4"/>
  <c r="J82" i="4" s="1"/>
  <c r="K39" i="4"/>
  <c r="K82" i="4" s="1"/>
  <c r="L39" i="4"/>
  <c r="L82" i="4" s="1"/>
  <c r="M39" i="4"/>
  <c r="M82" i="4" s="1"/>
  <c r="J40" i="4"/>
  <c r="K40" i="4"/>
  <c r="L40" i="4"/>
  <c r="M40" i="4"/>
  <c r="J41" i="4"/>
  <c r="K41" i="4"/>
  <c r="L41" i="4"/>
  <c r="M41" i="4"/>
  <c r="J42" i="4"/>
  <c r="K42" i="4"/>
  <c r="L42" i="4"/>
  <c r="M42" i="4"/>
  <c r="J43" i="4"/>
  <c r="K43" i="4"/>
  <c r="L43" i="4"/>
  <c r="M43" i="4"/>
  <c r="J44" i="4"/>
  <c r="K44" i="4"/>
  <c r="L44" i="4"/>
  <c r="M44" i="4"/>
  <c r="J45" i="4"/>
  <c r="K45" i="4"/>
  <c r="L45" i="4"/>
  <c r="M45" i="4"/>
  <c r="J46" i="4"/>
  <c r="K46" i="4"/>
  <c r="L46" i="4"/>
  <c r="M46" i="4"/>
  <c r="J47" i="4"/>
  <c r="K47" i="4"/>
  <c r="L47" i="4"/>
  <c r="M47" i="4"/>
  <c r="J48" i="4"/>
  <c r="K48" i="4"/>
  <c r="L48" i="4"/>
  <c r="M48" i="4"/>
  <c r="J49" i="4"/>
  <c r="K49" i="4"/>
  <c r="L49" i="4"/>
  <c r="M49" i="4"/>
  <c r="J50" i="4"/>
  <c r="K50" i="4"/>
  <c r="L50" i="4"/>
  <c r="M50" i="4"/>
  <c r="J51" i="4"/>
  <c r="K51" i="4"/>
  <c r="L51" i="4"/>
  <c r="M51" i="4"/>
  <c r="J52" i="4"/>
  <c r="J83" i="4" s="1"/>
  <c r="K52" i="4"/>
  <c r="K83" i="4" s="1"/>
  <c r="L52" i="4"/>
  <c r="L83" i="4" s="1"/>
  <c r="M52" i="4"/>
  <c r="M83" i="4" s="1"/>
  <c r="J53" i="4"/>
  <c r="K53" i="4"/>
  <c r="L53" i="4"/>
  <c r="M53" i="4"/>
  <c r="J54" i="4"/>
  <c r="K54" i="4"/>
  <c r="L54" i="4"/>
  <c r="M54" i="4"/>
  <c r="J55" i="4"/>
  <c r="K55" i="4"/>
  <c r="L55" i="4"/>
  <c r="M55" i="4"/>
  <c r="J56" i="4"/>
  <c r="K56" i="4"/>
  <c r="L56" i="4"/>
  <c r="M56" i="4"/>
  <c r="J57" i="4"/>
  <c r="K57" i="4"/>
  <c r="L57" i="4"/>
  <c r="M57" i="4"/>
  <c r="J58" i="4"/>
  <c r="K58" i="4"/>
  <c r="L58" i="4"/>
  <c r="M58" i="4"/>
  <c r="J59" i="4"/>
  <c r="K59" i="4"/>
  <c r="L59" i="4"/>
  <c r="M59" i="4"/>
  <c r="J60" i="4"/>
  <c r="K60" i="4"/>
  <c r="L60" i="4"/>
  <c r="M60" i="4"/>
  <c r="J61" i="4"/>
  <c r="K61" i="4"/>
  <c r="L61" i="4"/>
  <c r="M61" i="4"/>
  <c r="J62" i="4"/>
  <c r="K62" i="4"/>
  <c r="L62" i="4"/>
  <c r="M62" i="4"/>
  <c r="J63" i="4"/>
  <c r="K63" i="4"/>
  <c r="L63" i="4"/>
  <c r="M63" i="4"/>
  <c r="J64" i="4"/>
  <c r="K64" i="4"/>
  <c r="L64" i="4"/>
  <c r="M64" i="4"/>
  <c r="J65" i="4"/>
  <c r="J84" i="4" s="1"/>
  <c r="K65" i="4"/>
  <c r="K84" i="4" s="1"/>
  <c r="L65" i="4"/>
  <c r="L84" i="4" s="1"/>
  <c r="M65" i="4"/>
  <c r="M84" i="4" s="1"/>
  <c r="J66" i="4"/>
  <c r="K66" i="4"/>
  <c r="L66" i="4"/>
  <c r="M66" i="4"/>
  <c r="J67" i="4"/>
  <c r="K67" i="4"/>
  <c r="L67" i="4"/>
  <c r="M67" i="4"/>
  <c r="J68" i="4"/>
  <c r="K68" i="4"/>
  <c r="L68" i="4"/>
  <c r="M68" i="4"/>
  <c r="J69" i="4"/>
  <c r="K69" i="4"/>
  <c r="L69" i="4"/>
  <c r="M69" i="4"/>
  <c r="J70" i="4"/>
  <c r="K70" i="4"/>
  <c r="L70" i="4"/>
  <c r="M70" i="4"/>
  <c r="J71" i="4"/>
  <c r="K71" i="4"/>
  <c r="L71" i="4"/>
  <c r="M71" i="4"/>
  <c r="J72" i="4"/>
  <c r="K72" i="4"/>
  <c r="L72" i="4"/>
  <c r="M72" i="4"/>
  <c r="J73" i="4"/>
  <c r="K73" i="4"/>
  <c r="L73" i="4"/>
  <c r="M73" i="4"/>
  <c r="J74" i="4"/>
  <c r="K74" i="4"/>
  <c r="L74" i="4"/>
  <c r="M74" i="4"/>
  <c r="J75" i="4"/>
  <c r="K75" i="4"/>
  <c r="L75" i="4"/>
  <c r="M75" i="4"/>
  <c r="J76" i="4"/>
  <c r="K76" i="4"/>
  <c r="L76" i="4"/>
  <c r="M76" i="4"/>
  <c r="J77" i="4"/>
  <c r="K77" i="4"/>
  <c r="L77" i="4"/>
  <c r="M7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81" i="4" s="1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82" i="4" s="1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83" i="4" s="1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84" i="4" s="1"/>
  <c r="H66" i="4"/>
  <c r="H67" i="4"/>
  <c r="H68" i="4"/>
  <c r="H69" i="4"/>
  <c r="H70" i="4"/>
  <c r="H71" i="4"/>
  <c r="H72" i="4"/>
  <c r="H73" i="4"/>
  <c r="H74" i="4"/>
  <c r="H75" i="4"/>
  <c r="H76" i="4"/>
  <c r="H7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81" i="4" s="1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82" i="4" s="1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83" i="4" s="1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84" i="4" s="1"/>
  <c r="G66" i="4"/>
  <c r="G67" i="4"/>
  <c r="G68" i="4"/>
  <c r="G69" i="4"/>
  <c r="G70" i="4"/>
  <c r="G71" i="4"/>
  <c r="G72" i="4"/>
  <c r="G73" i="4"/>
  <c r="G74" i="4"/>
  <c r="G75" i="4"/>
  <c r="G76" i="4"/>
  <c r="G77" i="4"/>
  <c r="D8" i="4"/>
  <c r="E8" i="4"/>
  <c r="F8" i="4"/>
  <c r="D9" i="4"/>
  <c r="E9" i="4"/>
  <c r="F9" i="4"/>
  <c r="D10" i="4"/>
  <c r="E10" i="4"/>
  <c r="F10" i="4"/>
  <c r="D11" i="4"/>
  <c r="E11" i="4"/>
  <c r="F11" i="4"/>
  <c r="D12" i="4"/>
  <c r="E12" i="4"/>
  <c r="F12" i="4"/>
  <c r="D13" i="4"/>
  <c r="E13" i="4"/>
  <c r="F13" i="4"/>
  <c r="D14" i="4"/>
  <c r="E14" i="4"/>
  <c r="F14" i="4"/>
  <c r="D15" i="4"/>
  <c r="E15" i="4"/>
  <c r="F15" i="4"/>
  <c r="D16" i="4"/>
  <c r="E16" i="4"/>
  <c r="F16" i="4"/>
  <c r="D17" i="4"/>
  <c r="E17" i="4"/>
  <c r="F17" i="4"/>
  <c r="D18" i="4"/>
  <c r="E18" i="4"/>
  <c r="F18" i="4"/>
  <c r="D19" i="4"/>
  <c r="E19" i="4"/>
  <c r="F19" i="4"/>
  <c r="D20" i="4"/>
  <c r="E20" i="4"/>
  <c r="F20" i="4"/>
  <c r="D21" i="4"/>
  <c r="E21" i="4"/>
  <c r="F21" i="4"/>
  <c r="D22" i="4"/>
  <c r="E22" i="4"/>
  <c r="F22" i="4"/>
  <c r="D23" i="4"/>
  <c r="E23" i="4"/>
  <c r="F23" i="4"/>
  <c r="D24" i="4"/>
  <c r="E24" i="4"/>
  <c r="F24" i="4"/>
  <c r="D25" i="4"/>
  <c r="E25" i="4"/>
  <c r="F25" i="4"/>
  <c r="D26" i="4"/>
  <c r="D81" i="4" s="1"/>
  <c r="E26" i="4"/>
  <c r="E81" i="4" s="1"/>
  <c r="F26" i="4"/>
  <c r="F81" i="4" s="1"/>
  <c r="D27" i="4"/>
  <c r="E27" i="4"/>
  <c r="F27" i="4"/>
  <c r="D28" i="4"/>
  <c r="E28" i="4"/>
  <c r="F28" i="4"/>
  <c r="D29" i="4"/>
  <c r="E29" i="4"/>
  <c r="F29" i="4"/>
  <c r="D30" i="4"/>
  <c r="E30" i="4"/>
  <c r="F30" i="4"/>
  <c r="D31" i="4"/>
  <c r="E31" i="4"/>
  <c r="F31" i="4"/>
  <c r="D32" i="4"/>
  <c r="E32" i="4"/>
  <c r="F32" i="4"/>
  <c r="D33" i="4"/>
  <c r="E33" i="4"/>
  <c r="F33" i="4"/>
  <c r="D34" i="4"/>
  <c r="E34" i="4"/>
  <c r="F34" i="4"/>
  <c r="D35" i="4"/>
  <c r="E35" i="4"/>
  <c r="F35" i="4"/>
  <c r="D36" i="4"/>
  <c r="E36" i="4"/>
  <c r="F36" i="4"/>
  <c r="D37" i="4"/>
  <c r="E37" i="4"/>
  <c r="F37" i="4"/>
  <c r="D38" i="4"/>
  <c r="E38" i="4"/>
  <c r="F38" i="4"/>
  <c r="D39" i="4"/>
  <c r="D82" i="4" s="1"/>
  <c r="E39" i="4"/>
  <c r="E82" i="4" s="1"/>
  <c r="F39" i="4"/>
  <c r="F82" i="4" s="1"/>
  <c r="D40" i="4"/>
  <c r="E40" i="4"/>
  <c r="F40" i="4"/>
  <c r="D41" i="4"/>
  <c r="E41" i="4"/>
  <c r="F41" i="4"/>
  <c r="D42" i="4"/>
  <c r="E42" i="4"/>
  <c r="F42" i="4"/>
  <c r="D43" i="4"/>
  <c r="E43" i="4"/>
  <c r="F43" i="4"/>
  <c r="D44" i="4"/>
  <c r="E44" i="4"/>
  <c r="F44" i="4"/>
  <c r="D45" i="4"/>
  <c r="E45" i="4"/>
  <c r="F45" i="4"/>
  <c r="D46" i="4"/>
  <c r="E46" i="4"/>
  <c r="F46" i="4"/>
  <c r="D47" i="4"/>
  <c r="E47" i="4"/>
  <c r="F47" i="4"/>
  <c r="D48" i="4"/>
  <c r="E48" i="4"/>
  <c r="F48" i="4"/>
  <c r="D49" i="4"/>
  <c r="E49" i="4"/>
  <c r="F49" i="4"/>
  <c r="D50" i="4"/>
  <c r="E50" i="4"/>
  <c r="F50" i="4"/>
  <c r="D51" i="4"/>
  <c r="E51" i="4"/>
  <c r="F51" i="4"/>
  <c r="D52" i="4"/>
  <c r="D83" i="4" s="1"/>
  <c r="E52" i="4"/>
  <c r="E83" i="4" s="1"/>
  <c r="F52" i="4"/>
  <c r="F83" i="4" s="1"/>
  <c r="D53" i="4"/>
  <c r="E53" i="4"/>
  <c r="F53" i="4"/>
  <c r="D54" i="4"/>
  <c r="E54" i="4"/>
  <c r="F54" i="4"/>
  <c r="D55" i="4"/>
  <c r="E55" i="4"/>
  <c r="F55" i="4"/>
  <c r="D56" i="4"/>
  <c r="E56" i="4"/>
  <c r="F56" i="4"/>
  <c r="D57" i="4"/>
  <c r="E57" i="4"/>
  <c r="F57" i="4"/>
  <c r="D58" i="4"/>
  <c r="E58" i="4"/>
  <c r="F58" i="4"/>
  <c r="D59" i="4"/>
  <c r="E59" i="4"/>
  <c r="F59" i="4"/>
  <c r="D60" i="4"/>
  <c r="E60" i="4"/>
  <c r="F60" i="4"/>
  <c r="D61" i="4"/>
  <c r="E61" i="4"/>
  <c r="F61" i="4"/>
  <c r="D62" i="4"/>
  <c r="E62" i="4"/>
  <c r="F62" i="4"/>
  <c r="D63" i="4"/>
  <c r="E63" i="4"/>
  <c r="F63" i="4"/>
  <c r="D64" i="4"/>
  <c r="E64" i="4"/>
  <c r="F64" i="4"/>
  <c r="D65" i="4"/>
  <c r="D84" i="4" s="1"/>
  <c r="E65" i="4"/>
  <c r="E84" i="4" s="1"/>
  <c r="F65" i="4"/>
  <c r="F84" i="4" s="1"/>
  <c r="D66" i="4"/>
  <c r="E66" i="4"/>
  <c r="F66" i="4"/>
  <c r="D67" i="4"/>
  <c r="E67" i="4"/>
  <c r="F67" i="4"/>
  <c r="D68" i="4"/>
  <c r="E68" i="4"/>
  <c r="F68" i="4"/>
  <c r="D69" i="4"/>
  <c r="E69" i="4"/>
  <c r="F69" i="4"/>
  <c r="D70" i="4"/>
  <c r="E70" i="4"/>
  <c r="F70" i="4"/>
  <c r="D71" i="4"/>
  <c r="E71" i="4"/>
  <c r="F71" i="4"/>
  <c r="D72" i="4"/>
  <c r="E72" i="4"/>
  <c r="F72" i="4"/>
  <c r="D73" i="4"/>
  <c r="E73" i="4"/>
  <c r="F73" i="4"/>
  <c r="D74" i="4"/>
  <c r="E74" i="4"/>
  <c r="F74" i="4"/>
  <c r="D75" i="4"/>
  <c r="E75" i="4"/>
  <c r="F75" i="4"/>
  <c r="D76" i="4"/>
  <c r="E76" i="4"/>
  <c r="F76" i="4"/>
  <c r="D77" i="4"/>
  <c r="C77" i="4" s="1"/>
  <c r="E77" i="4"/>
  <c r="F77" i="4"/>
  <c r="G85" i="4" l="1"/>
  <c r="C76" i="4" l="1"/>
  <c r="C74" i="4"/>
  <c r="C72" i="4"/>
  <c r="C70" i="4"/>
  <c r="C50" i="4"/>
  <c r="C48" i="4"/>
  <c r="C46" i="4"/>
  <c r="C44" i="4"/>
  <c r="C42" i="4"/>
  <c r="C40" i="4"/>
  <c r="C38" i="4"/>
  <c r="C36" i="4"/>
  <c r="C34" i="4"/>
  <c r="C33" i="4"/>
  <c r="C31" i="4"/>
  <c r="C29" i="4"/>
  <c r="C27" i="4"/>
  <c r="C25" i="4"/>
  <c r="C23" i="4"/>
  <c r="C21" i="4"/>
  <c r="C19" i="4"/>
  <c r="C17" i="4"/>
  <c r="C12" i="4" l="1"/>
  <c r="C14" i="4"/>
  <c r="C53" i="4"/>
  <c r="C55" i="4"/>
  <c r="C57" i="4"/>
  <c r="C59" i="4"/>
  <c r="C61" i="4"/>
  <c r="C63" i="4"/>
  <c r="C65" i="4"/>
  <c r="C67" i="4"/>
  <c r="C10" i="4"/>
  <c r="C11" i="4"/>
  <c r="C13" i="4"/>
  <c r="C15" i="4"/>
  <c r="C16" i="4"/>
  <c r="C18" i="4"/>
  <c r="C20" i="4"/>
  <c r="C22" i="4"/>
  <c r="C24" i="4"/>
  <c r="C26" i="4"/>
  <c r="C28" i="4"/>
  <c r="C30" i="4"/>
  <c r="C32" i="4"/>
  <c r="C35" i="4"/>
  <c r="C37" i="4"/>
  <c r="C39" i="4"/>
  <c r="C41" i="4"/>
  <c r="C43" i="4"/>
  <c r="C45" i="4"/>
  <c r="C47" i="4"/>
  <c r="C49" i="4"/>
  <c r="C51" i="4"/>
  <c r="C52" i="4"/>
  <c r="C54" i="4"/>
  <c r="C56" i="4"/>
  <c r="C58" i="4"/>
  <c r="C60" i="4"/>
  <c r="C62" i="4"/>
  <c r="C64" i="4"/>
  <c r="C66" i="4"/>
  <c r="C68" i="4"/>
  <c r="C69" i="4"/>
  <c r="C71" i="4"/>
  <c r="C73" i="4"/>
  <c r="C75" i="4"/>
  <c r="O85" i="4"/>
  <c r="K85" i="4"/>
  <c r="M85" i="4"/>
  <c r="P85" i="4"/>
  <c r="L85" i="4"/>
  <c r="C82" i="4" l="1"/>
  <c r="C81" i="4"/>
  <c r="C83" i="4"/>
  <c r="C85" i="4" s="1"/>
  <c r="C84" i="4"/>
  <c r="D85" i="4"/>
  <c r="E85" i="4"/>
  <c r="C8" i="4"/>
  <c r="F85" i="4" l="1"/>
  <c r="H85" i="4"/>
  <c r="J85" i="4"/>
</calcChain>
</file>

<file path=xl/sharedStrings.xml><?xml version="1.0" encoding="utf-8"?>
<sst xmlns="http://schemas.openxmlformats.org/spreadsheetml/2006/main" count="104" uniqueCount="36">
  <si>
    <t>I alt</t>
  </si>
  <si>
    <t>Husholdning</t>
  </si>
  <si>
    <t>Total</t>
  </si>
  <si>
    <t>Januar</t>
  </si>
  <si>
    <t>Februar</t>
  </si>
  <si>
    <t>Marts</t>
  </si>
  <si>
    <t>April</t>
  </si>
  <si>
    <t>Maj</t>
  </si>
  <si>
    <t>Juni</t>
  </si>
  <si>
    <t>Juli</t>
  </si>
  <si>
    <t>August</t>
  </si>
  <si>
    <t>September</t>
  </si>
  <si>
    <t>Oktober</t>
  </si>
  <si>
    <t>November</t>
  </si>
  <si>
    <t>December</t>
  </si>
  <si>
    <t>2008-09</t>
  </si>
  <si>
    <t>2009-10</t>
  </si>
  <si>
    <t>2010-11</t>
  </si>
  <si>
    <t>2011-12</t>
  </si>
  <si>
    <t>Erhverv</t>
  </si>
  <si>
    <t>Hushold-
ning</t>
  </si>
  <si>
    <t>Brugte demobiler</t>
  </si>
  <si>
    <t>Til er-
hverv</t>
  </si>
  <si>
    <t>Forhandlere</t>
  </si>
  <si>
    <t>Udvikl.
2010-11 til
2011-12</t>
  </si>
  <si>
    <r>
      <t xml:space="preserve">Nyregistreringer af personbiler fordelt efter </t>
    </r>
    <r>
      <rPr>
        <b/>
        <i/>
        <sz val="11"/>
        <color indexed="18"/>
        <rFont val="Arial"/>
        <family val="2"/>
      </rPr>
      <t xml:space="preserve">ejer- </t>
    </r>
    <r>
      <rPr>
        <b/>
        <sz val="11"/>
        <color indexed="18"/>
        <rFont val="Arial"/>
        <family val="2"/>
      </rPr>
      <t xml:space="preserve">og </t>
    </r>
    <r>
      <rPr>
        <b/>
        <i/>
        <sz val="11"/>
        <color indexed="18"/>
        <rFont val="Arial"/>
        <family val="2"/>
      </rPr>
      <t xml:space="preserve">brugerforhold, </t>
    </r>
    <r>
      <rPr>
        <b/>
        <sz val="11"/>
        <color indexed="18"/>
        <rFont val="Arial"/>
        <family val="2"/>
      </rPr>
      <t xml:space="preserve">herunder </t>
    </r>
    <r>
      <rPr>
        <b/>
        <i/>
        <sz val="11"/>
        <color indexed="18"/>
        <rFont val="Arial"/>
        <family val="2"/>
      </rPr>
      <t>leasing</t>
    </r>
  </si>
  <si>
    <t>Ej leasing</t>
  </si>
  <si>
    <t>Leasing</t>
  </si>
  <si>
    <t>Leasingkøretøjer fordelt efter bruger</t>
  </si>
  <si>
    <t>Nyregistreringer fordelt efter ejer</t>
  </si>
  <si>
    <t>Til hus-
holdning</t>
  </si>
  <si>
    <t>solgt &lt;= ½ år</t>
  </si>
  <si>
    <t>alle videresalg</t>
  </si>
  <si>
    <t>Mar-feb</t>
  </si>
  <si>
    <t>Februar 2011 - februar 2012</t>
  </si>
  <si>
    <t>Pct.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</si>
</sst>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8"/>
      <color theme="1"/>
      <name val="Arial"/>
      <family val="2"/>
    </font>
    <font>
      <sz val="8"/>
      <name val="Arial"/>
      <family val="2"/>
    </font>
    <font>
      <sz val="8"/>
      <color indexed="18"/>
      <name val="Arial"/>
      <family val="2"/>
    </font>
    <font>
      <b/>
      <sz val="11"/>
      <color indexed="18"/>
      <name val="Arial"/>
      <family val="2"/>
    </font>
    <font>
      <b/>
      <i/>
      <sz val="11"/>
      <color indexed="18"/>
      <name val="Arial"/>
      <family val="2"/>
    </font>
    <font>
      <b/>
      <sz val="8"/>
      <color indexed="18"/>
      <name val="Arial"/>
      <family val="2"/>
    </font>
    <font>
      <sz val="6"/>
      <color indexed="1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79">
    <xf numFmtId="0" fontId="0" fillId="0" borderId="0" xfId="0"/>
    <xf numFmtId="0" fontId="2" fillId="3" borderId="0" xfId="1" applyFont="1" applyFill="1"/>
    <xf numFmtId="0" fontId="3" fillId="3" borderId="0" xfId="1" applyFont="1" applyFill="1" applyAlignment="1">
      <alignment vertical="top" wrapText="1"/>
    </xf>
    <xf numFmtId="0" fontId="2" fillId="3" borderId="0" xfId="1" applyFont="1" applyFill="1" applyAlignment="1">
      <alignment horizontal="left"/>
    </xf>
    <xf numFmtId="0" fontId="5" fillId="3" borderId="3" xfId="1" applyFont="1" applyFill="1" applyBorder="1" applyAlignment="1">
      <alignment vertical="top" wrapText="1"/>
    </xf>
    <xf numFmtId="0" fontId="5" fillId="3" borderId="4" xfId="1" applyFont="1" applyFill="1" applyBorder="1" applyAlignment="1">
      <alignment vertical="top" wrapText="1"/>
    </xf>
    <xf numFmtId="0" fontId="5" fillId="3" borderId="6" xfId="1" applyFont="1" applyFill="1" applyBorder="1" applyAlignment="1">
      <alignment horizontal="center" vertical="top" wrapText="1"/>
    </xf>
    <xf numFmtId="0" fontId="5" fillId="3" borderId="7" xfId="1" applyFont="1" applyFill="1" applyBorder="1" applyAlignment="1">
      <alignment vertical="top" wrapText="1"/>
    </xf>
    <xf numFmtId="0" fontId="5" fillId="3" borderId="8" xfId="1" applyFont="1" applyFill="1" applyBorder="1" applyAlignment="1">
      <alignment vertical="top" wrapText="1"/>
    </xf>
    <xf numFmtId="0" fontId="5" fillId="3" borderId="9" xfId="1" applyFont="1" applyFill="1" applyBorder="1" applyAlignment="1">
      <alignment vertical="top" wrapText="1"/>
    </xf>
    <xf numFmtId="0" fontId="5" fillId="3" borderId="9" xfId="1" applyFont="1" applyFill="1" applyBorder="1" applyAlignment="1">
      <alignment horizontal="center" vertical="top" wrapText="1"/>
    </xf>
    <xf numFmtId="0" fontId="5" fillId="3" borderId="10" xfId="1" applyFont="1" applyFill="1" applyBorder="1" applyAlignment="1">
      <alignment horizontal="center" vertical="top" wrapText="1"/>
    </xf>
    <xf numFmtId="0" fontId="5" fillId="3" borderId="11" xfId="1" applyFont="1" applyFill="1" applyBorder="1" applyAlignment="1">
      <alignment vertical="top" wrapText="1"/>
    </xf>
    <xf numFmtId="0" fontId="5" fillId="3" borderId="12" xfId="1" applyFont="1" applyFill="1" applyBorder="1" applyAlignment="1">
      <alignment vertical="top" wrapText="1"/>
    </xf>
    <xf numFmtId="0" fontId="6" fillId="3" borderId="12" xfId="1" applyFont="1" applyFill="1" applyBorder="1" applyAlignment="1">
      <alignment horizontal="center" vertical="top" wrapText="1"/>
    </xf>
    <xf numFmtId="0" fontId="6" fillId="3" borderId="12" xfId="1" quotePrefix="1" applyFont="1" applyFill="1" applyBorder="1" applyAlignment="1">
      <alignment horizontal="center" vertical="top" wrapText="1"/>
    </xf>
    <xf numFmtId="0" fontId="5" fillId="3" borderId="7" xfId="1" applyFont="1" applyFill="1" applyBorder="1" applyAlignment="1">
      <alignment horizontal="center" vertical="top" wrapText="1"/>
    </xf>
    <xf numFmtId="0" fontId="5" fillId="3" borderId="0" xfId="1" applyFont="1" applyFill="1" applyBorder="1" applyAlignment="1">
      <alignment horizontal="center" vertical="top" wrapText="1"/>
    </xf>
    <xf numFmtId="3" fontId="5" fillId="3" borderId="10" xfId="1" applyNumberFormat="1" applyFont="1" applyFill="1" applyBorder="1" applyAlignment="1">
      <alignment horizontal="right" vertical="top" wrapText="1"/>
    </xf>
    <xf numFmtId="3" fontId="2" fillId="3" borderId="0" xfId="1" applyNumberFormat="1" applyFont="1" applyFill="1"/>
    <xf numFmtId="0" fontId="2" fillId="3" borderId="8" xfId="1" applyFont="1" applyFill="1" applyBorder="1" applyAlignment="1">
      <alignment vertical="top" wrapText="1"/>
    </xf>
    <xf numFmtId="0" fontId="2" fillId="3" borderId="13" xfId="1" applyFont="1" applyFill="1" applyBorder="1" applyAlignment="1">
      <alignment vertical="top" wrapText="1"/>
    </xf>
    <xf numFmtId="3" fontId="2" fillId="3" borderId="13" xfId="1" applyNumberFormat="1" applyFont="1" applyFill="1" applyBorder="1" applyAlignment="1">
      <alignment horizontal="right" vertical="top" wrapText="1"/>
    </xf>
    <xf numFmtId="3" fontId="2" fillId="3" borderId="13" xfId="1" applyNumberFormat="1" applyFont="1" applyFill="1" applyBorder="1" applyAlignment="1">
      <alignment vertical="top" wrapText="1"/>
    </xf>
    <xf numFmtId="3" fontId="5" fillId="4" borderId="10" xfId="1" applyNumberFormat="1" applyFont="1" applyFill="1" applyBorder="1" applyAlignment="1">
      <alignment horizontal="right" vertical="top" wrapText="1"/>
    </xf>
    <xf numFmtId="0" fontId="2" fillId="3" borderId="10" xfId="1" applyFont="1" applyFill="1" applyBorder="1" applyAlignment="1">
      <alignment horizontal="center" vertical="top" wrapText="1"/>
    </xf>
    <xf numFmtId="3" fontId="2" fillId="0" borderId="10" xfId="1" applyNumberFormat="1" applyFont="1" applyFill="1" applyBorder="1" applyAlignment="1">
      <alignment horizontal="right" vertical="top" wrapText="1"/>
    </xf>
    <xf numFmtId="3" fontId="2" fillId="3" borderId="10" xfId="1" applyNumberFormat="1" applyFont="1" applyFill="1" applyBorder="1" applyAlignment="1">
      <alignment horizontal="right" vertical="top" wrapText="1"/>
    </xf>
    <xf numFmtId="0" fontId="2" fillId="0" borderId="10" xfId="1" applyFont="1" applyFill="1" applyBorder="1" applyAlignment="1">
      <alignment horizontal="center" vertical="top" wrapText="1"/>
    </xf>
    <xf numFmtId="0" fontId="5" fillId="3" borderId="14" xfId="1" applyFont="1" applyFill="1" applyBorder="1" applyAlignment="1">
      <alignment vertical="top" wrapText="1"/>
    </xf>
    <xf numFmtId="0" fontId="5" fillId="3" borderId="15" xfId="1" applyFont="1" applyFill="1" applyBorder="1" applyAlignment="1">
      <alignment vertical="top" wrapText="1"/>
    </xf>
    <xf numFmtId="0" fontId="2" fillId="3" borderId="17" xfId="1" applyFont="1" applyFill="1" applyBorder="1" applyAlignment="1">
      <alignment horizontal="center" vertical="top" wrapText="1"/>
    </xf>
    <xf numFmtId="3" fontId="2" fillId="3" borderId="17" xfId="1" applyNumberFormat="1" applyFont="1" applyFill="1" applyBorder="1" applyAlignment="1">
      <alignment horizontal="right" vertical="top" wrapText="1"/>
    </xf>
    <xf numFmtId="0" fontId="2" fillId="3" borderId="16" xfId="1" applyFont="1" applyFill="1" applyBorder="1" applyAlignment="1">
      <alignment vertical="top" wrapText="1"/>
    </xf>
    <xf numFmtId="0" fontId="2" fillId="3" borderId="0" xfId="1" applyFont="1" applyFill="1" applyAlignment="1">
      <alignment horizontal="center"/>
    </xf>
    <xf numFmtId="0" fontId="5" fillId="3" borderId="0" xfId="1" applyFont="1" applyFill="1"/>
    <xf numFmtId="2" fontId="5" fillId="3" borderId="0" xfId="1" applyNumberFormat="1" applyFont="1" applyFill="1"/>
    <xf numFmtId="0" fontId="5" fillId="3" borderId="0" xfId="1" applyFont="1" applyFill="1" applyAlignment="1">
      <alignment wrapText="1"/>
    </xf>
    <xf numFmtId="0" fontId="5" fillId="2" borderId="9" xfId="1" applyFont="1" applyFill="1" applyBorder="1" applyAlignment="1">
      <alignment horizontal="center" vertical="top" wrapText="1"/>
    </xf>
    <xf numFmtId="0" fontId="5" fillId="3" borderId="0" xfId="1" applyFont="1" applyFill="1" applyBorder="1" applyAlignment="1">
      <alignment vertical="top" wrapText="1"/>
    </xf>
    <xf numFmtId="0" fontId="5" fillId="3" borderId="1" xfId="1" applyFont="1" applyFill="1" applyBorder="1" applyAlignment="1">
      <alignment vertical="top" wrapText="1"/>
    </xf>
    <xf numFmtId="0" fontId="5" fillId="3" borderId="18" xfId="1" applyFont="1" applyFill="1" applyBorder="1" applyAlignment="1">
      <alignment horizontal="center" vertical="top" wrapText="1"/>
    </xf>
    <xf numFmtId="0" fontId="5" fillId="3" borderId="13" xfId="1" applyFont="1" applyFill="1" applyBorder="1" applyAlignment="1">
      <alignment horizontal="center" vertical="top" wrapText="1"/>
    </xf>
    <xf numFmtId="0" fontId="6" fillId="3" borderId="0" xfId="1" applyFont="1" applyFill="1" applyBorder="1" applyAlignment="1">
      <alignment horizontal="center" vertical="top" wrapText="1"/>
    </xf>
    <xf numFmtId="0" fontId="5" fillId="3" borderId="20" xfId="1" applyFont="1" applyFill="1" applyBorder="1" applyAlignment="1">
      <alignment horizontal="center" vertical="top" wrapText="1"/>
    </xf>
    <xf numFmtId="0" fontId="5" fillId="3" borderId="18" xfId="1" applyFont="1" applyFill="1" applyBorder="1" applyAlignment="1">
      <alignment vertical="top" wrapText="1"/>
    </xf>
    <xf numFmtId="0" fontId="5" fillId="3" borderId="22" xfId="1" applyFont="1" applyFill="1" applyBorder="1" applyAlignment="1">
      <alignment vertical="top" wrapText="1"/>
    </xf>
    <xf numFmtId="0" fontId="5" fillId="3" borderId="24" xfId="1" applyFont="1" applyFill="1" applyBorder="1" applyAlignment="1">
      <alignment horizontal="center" vertical="top" wrapText="1"/>
    </xf>
    <xf numFmtId="0" fontId="5" fillId="3" borderId="25" xfId="1" applyFont="1" applyFill="1" applyBorder="1" applyAlignment="1">
      <alignment horizontal="center" vertical="top" wrapText="1"/>
    </xf>
    <xf numFmtId="0" fontId="6" fillId="3" borderId="0" xfId="1" quotePrefix="1" applyFont="1" applyFill="1" applyBorder="1" applyAlignment="1">
      <alignment horizontal="center" vertical="top" wrapText="1"/>
    </xf>
    <xf numFmtId="0" fontId="5" fillId="2" borderId="27" xfId="1" applyFont="1" applyFill="1" applyBorder="1" applyAlignment="1">
      <alignment horizontal="center" vertical="top" wrapText="1"/>
    </xf>
    <xf numFmtId="0" fontId="5" fillId="3" borderId="26" xfId="1" applyFont="1" applyFill="1" applyBorder="1" applyAlignment="1">
      <alignment horizontal="center" vertical="top" wrapText="1"/>
    </xf>
    <xf numFmtId="0" fontId="5" fillId="3" borderId="28" xfId="1" applyFont="1" applyFill="1" applyBorder="1" applyAlignment="1">
      <alignment horizontal="center" vertical="top" wrapText="1"/>
    </xf>
    <xf numFmtId="0" fontId="2" fillId="3" borderId="0" xfId="0" applyFont="1" applyFill="1" applyAlignment="1">
      <alignment horizontal="center"/>
    </xf>
    <xf numFmtId="3" fontId="2" fillId="3" borderId="0" xfId="0" applyNumberFormat="1" applyFont="1" applyFill="1"/>
    <xf numFmtId="0" fontId="2" fillId="3" borderId="31" xfId="1" applyFont="1" applyFill="1" applyBorder="1" applyAlignment="1">
      <alignment horizontal="center" vertical="top" wrapText="1"/>
    </xf>
    <xf numFmtId="0" fontId="2" fillId="3" borderId="0" xfId="1" applyFont="1" applyFill="1" applyBorder="1" applyAlignment="1">
      <alignment vertical="top" wrapText="1"/>
    </xf>
    <xf numFmtId="0" fontId="2" fillId="3" borderId="32" xfId="1" applyFont="1" applyFill="1" applyBorder="1" applyAlignment="1">
      <alignment horizontal="center" vertical="top" wrapText="1"/>
    </xf>
    <xf numFmtId="2" fontId="2" fillId="3" borderId="0" xfId="1" applyNumberFormat="1" applyFont="1" applyFill="1"/>
    <xf numFmtId="0" fontId="5" fillId="2" borderId="29" xfId="1" applyFont="1" applyFill="1" applyBorder="1" applyAlignment="1">
      <alignment horizontal="center" vertical="top" wrapText="1"/>
    </xf>
    <xf numFmtId="0" fontId="5" fillId="2" borderId="30" xfId="1" applyFont="1" applyFill="1" applyBorder="1" applyAlignment="1">
      <alignment horizontal="center" vertical="top" wrapText="1"/>
    </xf>
    <xf numFmtId="0" fontId="5" fillId="2" borderId="23" xfId="1" applyFont="1" applyFill="1" applyBorder="1" applyAlignment="1">
      <alignment horizontal="center" vertical="top" wrapText="1"/>
    </xf>
    <xf numFmtId="0" fontId="5" fillId="2" borderId="21" xfId="1" applyFont="1" applyFill="1" applyBorder="1" applyAlignment="1">
      <alignment horizontal="center" vertical="top" wrapText="1"/>
    </xf>
    <xf numFmtId="0" fontId="3" fillId="3" borderId="0" xfId="1" applyFont="1" applyFill="1" applyAlignment="1">
      <alignment horizontal="center" vertical="top" wrapText="1"/>
    </xf>
    <xf numFmtId="0" fontId="5" fillId="3" borderId="14" xfId="1" applyFont="1" applyFill="1" applyBorder="1" applyAlignment="1">
      <alignment horizontal="center" vertical="top" wrapText="1"/>
    </xf>
    <xf numFmtId="0" fontId="5" fillId="3" borderId="15" xfId="1" applyFont="1" applyFill="1" applyBorder="1" applyAlignment="1">
      <alignment horizontal="center" vertical="top" wrapText="1"/>
    </xf>
    <xf numFmtId="0" fontId="5" fillId="3" borderId="16" xfId="1" applyFont="1" applyFill="1" applyBorder="1" applyAlignment="1">
      <alignment horizontal="center" vertical="top" wrapText="1"/>
    </xf>
    <xf numFmtId="3" fontId="5" fillId="3" borderId="0" xfId="1" applyNumberFormat="1" applyFont="1" applyFill="1" applyBorder="1" applyAlignment="1">
      <alignment horizontal="center" vertical="top" wrapText="1"/>
    </xf>
    <xf numFmtId="3" fontId="5" fillId="3" borderId="13" xfId="1" applyNumberFormat="1" applyFont="1" applyFill="1" applyBorder="1" applyAlignment="1">
      <alignment horizontal="center" vertical="top" wrapText="1"/>
    </xf>
    <xf numFmtId="0" fontId="5" fillId="3" borderId="0" xfId="1" applyFont="1" applyFill="1" applyBorder="1" applyAlignment="1">
      <alignment horizontal="center" vertical="top" wrapText="1"/>
    </xf>
    <xf numFmtId="0" fontId="5" fillId="3" borderId="24" xfId="1" applyFont="1" applyFill="1" applyBorder="1" applyAlignment="1">
      <alignment horizontal="center" vertical="top" wrapText="1"/>
    </xf>
    <xf numFmtId="0" fontId="5" fillId="3" borderId="5" xfId="1" applyFont="1" applyFill="1" applyBorder="1" applyAlignment="1">
      <alignment horizontal="center" vertical="top" wrapText="1"/>
    </xf>
    <xf numFmtId="0" fontId="5" fillId="3" borderId="6" xfId="1" applyFont="1" applyFill="1" applyBorder="1" applyAlignment="1">
      <alignment horizontal="center" vertical="top" wrapText="1"/>
    </xf>
    <xf numFmtId="0" fontId="5" fillId="3" borderId="4" xfId="1" applyFont="1" applyFill="1" applyBorder="1" applyAlignment="1">
      <alignment horizontal="center" vertical="top" wrapText="1"/>
    </xf>
    <xf numFmtId="0" fontId="5" fillId="3" borderId="12" xfId="1" applyFont="1" applyFill="1" applyBorder="1" applyAlignment="1">
      <alignment horizontal="center" vertical="top" wrapText="1"/>
    </xf>
    <xf numFmtId="0" fontId="5" fillId="3" borderId="19" xfId="1" applyFont="1" applyFill="1" applyBorder="1" applyAlignment="1">
      <alignment horizontal="center" vertical="top" wrapText="1"/>
    </xf>
    <xf numFmtId="0" fontId="5" fillId="3" borderId="23" xfId="1" applyFont="1" applyFill="1" applyBorder="1" applyAlignment="1">
      <alignment horizontal="center" vertical="top" wrapText="1"/>
    </xf>
    <xf numFmtId="0" fontId="5" fillId="3" borderId="2" xfId="1" applyFont="1" applyFill="1" applyBorder="1" applyAlignment="1">
      <alignment horizontal="center" vertical="top" wrapText="1"/>
    </xf>
    <xf numFmtId="0" fontId="5" fillId="3" borderId="21" xfId="1" applyFont="1" applyFill="1" applyBorder="1" applyAlignment="1">
      <alignment horizontal="center"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238125</xdr:colOff>
      <xdr:row>90</xdr:row>
      <xdr:rowOff>123825</xdr:rowOff>
    </xdr:from>
    <xdr:to>
      <xdr:col>7</xdr:col>
      <xdr:colOff>28575</xdr:colOff>
      <xdr:row>102</xdr:row>
      <xdr:rowOff>47625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533525" y="13563600"/>
          <a:ext cx="3409950" cy="16383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a-DK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Hvis ejeren er hjemmehørende i en af nedenstående brancher (DB07) karakteriseres bilen som en leasingbil.</a:t>
          </a:r>
        </a:p>
        <a:p>
          <a:pPr algn="l" rtl="0">
            <a:defRPr sz="1000"/>
          </a:pPr>
          <a:r>
            <a:rPr lang="da-DK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  641900 = 'Banker, sparekasser og andelskasser'</a:t>
          </a:r>
        </a:p>
        <a:p>
          <a:pPr algn="l" rtl="0">
            <a:defRPr sz="1000"/>
          </a:pPr>
          <a:r>
            <a:rPr lang="da-DK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  649100 = 'Finansiel leasing' </a:t>
          </a:r>
        </a:p>
        <a:p>
          <a:pPr algn="l" rtl="0">
            <a:defRPr sz="1000"/>
          </a:pPr>
          <a:r>
            <a:rPr lang="da-DK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  649220 = 'Andre kreditinstitutter' </a:t>
          </a:r>
        </a:p>
        <a:p>
          <a:pPr algn="l" rtl="0">
            <a:defRPr sz="1000"/>
          </a:pPr>
          <a:r>
            <a:rPr lang="da-DK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  649230 = 'Andre kreditinselskaber' </a:t>
          </a:r>
        </a:p>
        <a:p>
          <a:pPr algn="l" rtl="0">
            <a:defRPr sz="1000"/>
          </a:pPr>
          <a:r>
            <a:rPr lang="da-DK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  649900 = 'Anden finansiel formidling' </a:t>
          </a:r>
        </a:p>
        <a:p>
          <a:pPr algn="l" rtl="0">
            <a:defRPr sz="1000"/>
          </a:pPr>
          <a:r>
            <a:rPr lang="da-DK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  771100 = 'Udlejning og leasing af biler og lette motorkøretøjer'</a:t>
          </a:r>
        </a:p>
        <a:p>
          <a:pPr algn="l" rtl="0">
            <a:defRPr sz="1000"/>
          </a:pPr>
          <a:r>
            <a:rPr lang="da-DK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  771200 = Udlejning og leasing af lastbiler mv.' </a:t>
          </a:r>
        </a:p>
        <a:p>
          <a:pPr algn="l" rtl="0">
            <a:defRPr sz="1000"/>
          </a:pPr>
          <a:r>
            <a:rPr lang="da-DK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  773100 = Udlejning og leasing af landbrugsmaskiner mv.' .</a:t>
          </a:r>
        </a:p>
        <a:p>
          <a:pPr algn="l" rtl="0">
            <a:defRPr sz="1000"/>
          </a:pPr>
          <a:r>
            <a:rPr lang="da-DK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  773200 = 'udlejning og leasing af entreprenørmateriel' ,</a:t>
          </a:r>
        </a:p>
        <a:p>
          <a:pPr algn="l" rtl="0">
            <a:defRPr sz="1000"/>
          </a:pPr>
          <a:r>
            <a:rPr lang="da-DK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  773900 = 'Udlejning og leasing af andet materiel mv.' </a:t>
          </a:r>
        </a:p>
        <a:p>
          <a:pPr algn="l" rtl="0">
            <a:defRPr sz="1000"/>
          </a:pPr>
          <a:endParaRPr lang="da-DK" sz="800" b="0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20</xdr:col>
      <xdr:colOff>200025</xdr:colOff>
      <xdr:row>7</xdr:row>
      <xdr:rowOff>85726</xdr:rowOff>
    </xdr:from>
    <xdr:to>
      <xdr:col>24</xdr:col>
      <xdr:colOff>381000</xdr:colOff>
      <xdr:row>21</xdr:row>
      <xdr:rowOff>28575</xdr:rowOff>
    </xdr:to>
    <xdr:sp macro="" textlink="">
      <xdr:nvSpPr>
        <xdr:cNvPr id="3" name="Tekstboks 2"/>
        <xdr:cNvSpPr txBox="1"/>
      </xdr:nvSpPr>
      <xdr:spPr>
        <a:xfrm>
          <a:off x="12992100" y="1295401"/>
          <a:ext cx="2314575" cy="1857374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100"/>
            <a:t>Brugte demobiler er biler, der er videresolgt fra forhandlere.</a:t>
          </a:r>
          <a:r>
            <a:rPr lang="da-DK" sz="1100" baseline="0"/>
            <a:t> I kolonne O og P er optalt de biler, der er videresolgt </a:t>
          </a:r>
          <a:r>
            <a:rPr lang="da-DK" sz="1100"/>
            <a:t>inden for 6 måneder efter forhandlerne har registreret dem som nye. I kolonne R og S er alle videresalg optalt.</a:t>
          </a:r>
        </a:p>
        <a:p>
          <a:r>
            <a:rPr lang="da-DK" sz="1100"/>
            <a:t>Forhandlerne kan enten selv have været ejere eller de kan have leaset bilerne.</a:t>
          </a:r>
        </a:p>
      </xdr:txBody>
    </xdr:sp>
    <xdr:clientData/>
  </xdr:twoCellAnchor>
  <xdr:twoCellAnchor>
    <xdr:from>
      <xdr:col>13</xdr:col>
      <xdr:colOff>28576</xdr:colOff>
      <xdr:row>7</xdr:row>
      <xdr:rowOff>114301</xdr:rowOff>
    </xdr:from>
    <xdr:to>
      <xdr:col>20</xdr:col>
      <xdr:colOff>190500</xdr:colOff>
      <xdr:row>17</xdr:row>
      <xdr:rowOff>57150</xdr:rowOff>
    </xdr:to>
    <xdr:cxnSp macro="">
      <xdr:nvCxnSpPr>
        <xdr:cNvPr id="7" name="Lige pilforbindelse 6"/>
        <xdr:cNvCxnSpPr/>
      </xdr:nvCxnSpPr>
      <xdr:spPr>
        <a:xfrm flipH="1" flipV="1">
          <a:off x="8848726" y="1323976"/>
          <a:ext cx="4133849" cy="1285874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47625</xdr:colOff>
      <xdr:row>7</xdr:row>
      <xdr:rowOff>95251</xdr:rowOff>
    </xdr:from>
    <xdr:to>
      <xdr:col>20</xdr:col>
      <xdr:colOff>190500</xdr:colOff>
      <xdr:row>17</xdr:row>
      <xdr:rowOff>95250</xdr:rowOff>
    </xdr:to>
    <xdr:cxnSp macro="">
      <xdr:nvCxnSpPr>
        <xdr:cNvPr id="9" name="Lige pilforbindelse 8"/>
        <xdr:cNvCxnSpPr/>
      </xdr:nvCxnSpPr>
      <xdr:spPr>
        <a:xfrm flipH="1" flipV="1">
          <a:off x="4962525" y="1304926"/>
          <a:ext cx="8020050" cy="1343024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ersonbiler%20til%20leasing%202007-12%201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sonbiler"/>
      <sheetName val="Ark1"/>
      <sheetName val="DiagramInfo"/>
    </sheetNames>
    <sheetDataSet>
      <sheetData sheetId="0">
        <row r="8">
          <cell r="D8">
            <v>427796</v>
          </cell>
          <cell r="E8">
            <v>347642</v>
          </cell>
          <cell r="F8">
            <v>134507</v>
          </cell>
          <cell r="H8">
            <v>45837</v>
          </cell>
          <cell r="J8">
            <v>213135</v>
          </cell>
          <cell r="R8">
            <v>213135</v>
          </cell>
          <cell r="S8">
            <v>34712</v>
          </cell>
          <cell r="T8">
            <v>178423</v>
          </cell>
          <cell r="U8">
            <v>67158</v>
          </cell>
          <cell r="W8">
            <v>63335</v>
          </cell>
          <cell r="X8">
            <v>6748</v>
          </cell>
          <cell r="Z8">
            <v>86360</v>
          </cell>
          <cell r="AA8">
            <v>9083</v>
          </cell>
        </row>
        <row r="10">
          <cell r="D10">
            <v>100899</v>
          </cell>
          <cell r="E10">
            <v>61582</v>
          </cell>
          <cell r="F10">
            <v>28835</v>
          </cell>
          <cell r="H10">
            <v>7631</v>
          </cell>
          <cell r="J10">
            <v>32747</v>
          </cell>
          <cell r="R10">
            <v>32747</v>
          </cell>
          <cell r="S10">
            <v>3779</v>
          </cell>
          <cell r="T10">
            <v>28968</v>
          </cell>
          <cell r="U10">
            <v>8791</v>
          </cell>
          <cell r="W10">
            <v>7234</v>
          </cell>
          <cell r="X10">
            <v>666</v>
          </cell>
          <cell r="Z10">
            <v>8127</v>
          </cell>
          <cell r="AA10">
            <v>761</v>
          </cell>
        </row>
        <row r="11">
          <cell r="D11">
            <v>8015</v>
          </cell>
          <cell r="E11">
            <v>3669</v>
          </cell>
          <cell r="F11">
            <v>1955</v>
          </cell>
          <cell r="H11">
            <v>821</v>
          </cell>
          <cell r="J11">
            <v>1714</v>
          </cell>
          <cell r="R11">
            <v>1714</v>
          </cell>
          <cell r="S11">
            <v>235</v>
          </cell>
          <cell r="T11">
            <v>1479</v>
          </cell>
          <cell r="U11">
            <v>749</v>
          </cell>
          <cell r="W11">
            <v>49</v>
          </cell>
          <cell r="X11">
            <v>6</v>
          </cell>
          <cell r="Z11">
            <v>49</v>
          </cell>
          <cell r="AA11">
            <v>6</v>
          </cell>
        </row>
        <row r="12">
          <cell r="D12">
            <v>6760</v>
          </cell>
          <cell r="E12">
            <v>4050</v>
          </cell>
          <cell r="F12">
            <v>2003</v>
          </cell>
          <cell r="H12">
            <v>640</v>
          </cell>
          <cell r="J12">
            <v>2047</v>
          </cell>
          <cell r="R12">
            <v>2047</v>
          </cell>
          <cell r="S12">
            <v>214</v>
          </cell>
          <cell r="T12">
            <v>1833</v>
          </cell>
          <cell r="U12">
            <v>752</v>
          </cell>
          <cell r="W12">
            <v>173</v>
          </cell>
          <cell r="X12">
            <v>14</v>
          </cell>
          <cell r="Z12">
            <v>173</v>
          </cell>
          <cell r="AA12">
            <v>14</v>
          </cell>
        </row>
        <row r="13">
          <cell r="D13">
            <v>9200</v>
          </cell>
          <cell r="E13">
            <v>5243</v>
          </cell>
          <cell r="F13">
            <v>2762</v>
          </cell>
          <cell r="H13">
            <v>836</v>
          </cell>
          <cell r="J13">
            <v>2481</v>
          </cell>
          <cell r="R13">
            <v>2481</v>
          </cell>
          <cell r="S13">
            <v>281</v>
          </cell>
          <cell r="T13">
            <v>2200</v>
          </cell>
          <cell r="U13">
            <v>813</v>
          </cell>
          <cell r="W13">
            <v>393</v>
          </cell>
          <cell r="X13">
            <v>27</v>
          </cell>
          <cell r="Z13">
            <v>393</v>
          </cell>
          <cell r="AA13">
            <v>27</v>
          </cell>
        </row>
        <row r="14">
          <cell r="D14">
            <v>8077</v>
          </cell>
          <cell r="E14">
            <v>4197</v>
          </cell>
          <cell r="F14">
            <v>2102</v>
          </cell>
          <cell r="H14">
            <v>477</v>
          </cell>
          <cell r="J14">
            <v>2095</v>
          </cell>
          <cell r="R14">
            <v>2095</v>
          </cell>
          <cell r="S14">
            <v>209</v>
          </cell>
          <cell r="T14">
            <v>1886</v>
          </cell>
          <cell r="U14">
            <v>590</v>
          </cell>
          <cell r="W14">
            <v>581</v>
          </cell>
          <cell r="X14">
            <v>32</v>
          </cell>
          <cell r="Z14">
            <v>581</v>
          </cell>
          <cell r="AA14">
            <v>32</v>
          </cell>
        </row>
        <row r="15">
          <cell r="D15">
            <v>9093</v>
          </cell>
          <cell r="E15">
            <v>5249</v>
          </cell>
          <cell r="F15">
            <v>2850</v>
          </cell>
          <cell r="H15">
            <v>518</v>
          </cell>
          <cell r="J15">
            <v>2399</v>
          </cell>
          <cell r="R15">
            <v>2399</v>
          </cell>
          <cell r="S15">
            <v>276</v>
          </cell>
          <cell r="T15">
            <v>2123</v>
          </cell>
          <cell r="U15">
            <v>661</v>
          </cell>
          <cell r="W15">
            <v>674</v>
          </cell>
          <cell r="X15">
            <v>64</v>
          </cell>
          <cell r="Z15">
            <v>674</v>
          </cell>
          <cell r="AA15">
            <v>64</v>
          </cell>
        </row>
        <row r="16">
          <cell r="D16">
            <v>9191</v>
          </cell>
          <cell r="E16">
            <v>5990</v>
          </cell>
          <cell r="F16">
            <v>3045</v>
          </cell>
          <cell r="H16">
            <v>633</v>
          </cell>
          <cell r="J16">
            <v>2945</v>
          </cell>
          <cell r="R16">
            <v>2945</v>
          </cell>
          <cell r="S16">
            <v>285</v>
          </cell>
          <cell r="T16">
            <v>2660</v>
          </cell>
          <cell r="U16">
            <v>987</v>
          </cell>
          <cell r="W16">
            <v>768</v>
          </cell>
          <cell r="X16">
            <v>76</v>
          </cell>
          <cell r="Z16">
            <v>768</v>
          </cell>
          <cell r="AA16">
            <v>76</v>
          </cell>
        </row>
        <row r="17">
          <cell r="D17">
            <v>8714</v>
          </cell>
          <cell r="E17">
            <v>4721</v>
          </cell>
          <cell r="F17">
            <v>2305</v>
          </cell>
          <cell r="H17">
            <v>458</v>
          </cell>
          <cell r="J17">
            <v>2416</v>
          </cell>
          <cell r="R17">
            <v>2416</v>
          </cell>
          <cell r="S17">
            <v>301</v>
          </cell>
          <cell r="T17">
            <v>2115</v>
          </cell>
          <cell r="U17">
            <v>579</v>
          </cell>
          <cell r="W17">
            <v>808</v>
          </cell>
          <cell r="X17">
            <v>59</v>
          </cell>
          <cell r="Z17">
            <v>840</v>
          </cell>
          <cell r="AA17">
            <v>59</v>
          </cell>
        </row>
        <row r="18">
          <cell r="D18">
            <v>8878</v>
          </cell>
          <cell r="E18">
            <v>4489</v>
          </cell>
          <cell r="F18">
            <v>2174</v>
          </cell>
          <cell r="H18">
            <v>645</v>
          </cell>
          <cell r="J18">
            <v>2315</v>
          </cell>
          <cell r="R18">
            <v>2315</v>
          </cell>
          <cell r="S18">
            <v>350</v>
          </cell>
          <cell r="T18">
            <v>1965</v>
          </cell>
          <cell r="U18">
            <v>745</v>
          </cell>
          <cell r="W18">
            <v>798</v>
          </cell>
          <cell r="X18">
            <v>54</v>
          </cell>
          <cell r="Z18">
            <v>932</v>
          </cell>
          <cell r="AA18">
            <v>59</v>
          </cell>
        </row>
        <row r="19">
          <cell r="D19">
            <v>8515</v>
          </cell>
          <cell r="E19">
            <v>4925</v>
          </cell>
          <cell r="F19">
            <v>2408</v>
          </cell>
          <cell r="H19">
            <v>803</v>
          </cell>
          <cell r="J19">
            <v>2517</v>
          </cell>
          <cell r="R19">
            <v>2517</v>
          </cell>
          <cell r="S19">
            <v>367</v>
          </cell>
          <cell r="T19">
            <v>2150</v>
          </cell>
          <cell r="U19">
            <v>823</v>
          </cell>
          <cell r="W19">
            <v>694</v>
          </cell>
          <cell r="X19">
            <v>88</v>
          </cell>
          <cell r="Z19">
            <v>856</v>
          </cell>
          <cell r="AA19">
            <v>97</v>
          </cell>
        </row>
        <row r="20">
          <cell r="D20">
            <v>9494</v>
          </cell>
          <cell r="E20">
            <v>5011</v>
          </cell>
          <cell r="F20">
            <v>2266</v>
          </cell>
          <cell r="H20">
            <v>666</v>
          </cell>
          <cell r="J20">
            <v>2745</v>
          </cell>
          <cell r="R20">
            <v>2745</v>
          </cell>
          <cell r="S20">
            <v>390</v>
          </cell>
          <cell r="T20">
            <v>2355</v>
          </cell>
          <cell r="U20">
            <v>789</v>
          </cell>
          <cell r="W20">
            <v>851</v>
          </cell>
          <cell r="X20">
            <v>71</v>
          </cell>
          <cell r="Z20">
            <v>1048</v>
          </cell>
          <cell r="AA20">
            <v>100</v>
          </cell>
        </row>
        <row r="21">
          <cell r="D21">
            <v>9340</v>
          </cell>
          <cell r="E21">
            <v>5849</v>
          </cell>
          <cell r="F21">
            <v>2317</v>
          </cell>
          <cell r="H21">
            <v>601</v>
          </cell>
          <cell r="J21">
            <v>3532</v>
          </cell>
          <cell r="R21">
            <v>3532</v>
          </cell>
          <cell r="S21">
            <v>419</v>
          </cell>
          <cell r="T21">
            <v>3113</v>
          </cell>
          <cell r="U21">
            <v>710</v>
          </cell>
          <cell r="W21">
            <v>806</v>
          </cell>
          <cell r="X21">
            <v>82</v>
          </cell>
          <cell r="Z21">
            <v>1007</v>
          </cell>
          <cell r="AA21">
            <v>97</v>
          </cell>
        </row>
        <row r="22">
          <cell r="D22">
            <v>5622</v>
          </cell>
          <cell r="E22">
            <v>8189</v>
          </cell>
          <cell r="F22">
            <v>2648</v>
          </cell>
          <cell r="H22">
            <v>533</v>
          </cell>
          <cell r="J22">
            <v>5541</v>
          </cell>
          <cell r="R22">
            <v>5541</v>
          </cell>
          <cell r="S22">
            <v>452</v>
          </cell>
          <cell r="T22">
            <v>5089</v>
          </cell>
          <cell r="U22">
            <v>593</v>
          </cell>
          <cell r="W22">
            <v>639</v>
          </cell>
          <cell r="X22">
            <v>93</v>
          </cell>
          <cell r="Z22">
            <v>806</v>
          </cell>
          <cell r="AA22">
            <v>130</v>
          </cell>
        </row>
        <row r="23">
          <cell r="D23">
            <v>92859</v>
          </cell>
          <cell r="E23">
            <v>57805</v>
          </cell>
          <cell r="F23">
            <v>25305</v>
          </cell>
          <cell r="H23">
            <v>8021</v>
          </cell>
          <cell r="J23">
            <v>32500</v>
          </cell>
          <cell r="R23">
            <v>32500</v>
          </cell>
          <cell r="S23">
            <v>4078</v>
          </cell>
          <cell r="T23">
            <v>28422</v>
          </cell>
          <cell r="U23">
            <v>8742</v>
          </cell>
          <cell r="W23">
            <v>10133</v>
          </cell>
          <cell r="X23">
            <v>1428</v>
          </cell>
          <cell r="Z23">
            <v>14047</v>
          </cell>
          <cell r="AA23">
            <v>1838</v>
          </cell>
        </row>
        <row r="24">
          <cell r="D24">
            <v>9826</v>
          </cell>
          <cell r="E24">
            <v>4566</v>
          </cell>
          <cell r="F24">
            <v>2402</v>
          </cell>
          <cell r="H24">
            <v>977</v>
          </cell>
          <cell r="J24">
            <v>2164</v>
          </cell>
          <cell r="R24">
            <v>2164</v>
          </cell>
          <cell r="S24">
            <v>423</v>
          </cell>
          <cell r="T24">
            <v>1741</v>
          </cell>
          <cell r="U24">
            <v>872</v>
          </cell>
          <cell r="W24">
            <v>938</v>
          </cell>
          <cell r="X24">
            <v>82</v>
          </cell>
          <cell r="Z24">
            <v>1231</v>
          </cell>
          <cell r="AA24">
            <v>107</v>
          </cell>
        </row>
        <row r="25">
          <cell r="D25">
            <v>8379</v>
          </cell>
          <cell r="E25">
            <v>4585</v>
          </cell>
          <cell r="F25">
            <v>2041</v>
          </cell>
          <cell r="H25">
            <v>802</v>
          </cell>
          <cell r="J25">
            <v>2544</v>
          </cell>
          <cell r="R25">
            <v>2544</v>
          </cell>
          <cell r="S25">
            <v>360</v>
          </cell>
          <cell r="T25">
            <v>2184</v>
          </cell>
          <cell r="U25">
            <v>1016</v>
          </cell>
          <cell r="W25">
            <v>872</v>
          </cell>
          <cell r="X25">
            <v>55</v>
          </cell>
          <cell r="Z25">
            <v>1201</v>
          </cell>
          <cell r="AA25">
            <v>76</v>
          </cell>
        </row>
        <row r="26">
          <cell r="D26">
            <v>8340</v>
          </cell>
          <cell r="E26">
            <v>4289</v>
          </cell>
          <cell r="F26">
            <v>2125</v>
          </cell>
          <cell r="H26">
            <v>702</v>
          </cell>
          <cell r="J26">
            <v>2164</v>
          </cell>
          <cell r="R26">
            <v>2164</v>
          </cell>
          <cell r="S26">
            <v>315</v>
          </cell>
          <cell r="T26">
            <v>1849</v>
          </cell>
          <cell r="U26">
            <v>843</v>
          </cell>
          <cell r="W26">
            <v>865</v>
          </cell>
          <cell r="X26">
            <v>50</v>
          </cell>
          <cell r="Z26">
            <v>1209</v>
          </cell>
          <cell r="AA26">
            <v>86</v>
          </cell>
        </row>
        <row r="27">
          <cell r="D27">
            <v>10825</v>
          </cell>
          <cell r="E27">
            <v>5270</v>
          </cell>
          <cell r="F27">
            <v>2604</v>
          </cell>
          <cell r="H27">
            <v>727</v>
          </cell>
          <cell r="J27">
            <v>2666</v>
          </cell>
          <cell r="R27">
            <v>2666</v>
          </cell>
          <cell r="S27">
            <v>334</v>
          </cell>
          <cell r="T27">
            <v>2332</v>
          </cell>
          <cell r="U27">
            <v>825</v>
          </cell>
          <cell r="W27">
            <v>974</v>
          </cell>
          <cell r="X27">
            <v>73</v>
          </cell>
          <cell r="Z27">
            <v>1390</v>
          </cell>
          <cell r="AA27">
            <v>105</v>
          </cell>
        </row>
        <row r="28">
          <cell r="D28">
            <v>9184</v>
          </cell>
          <cell r="E28">
            <v>5419</v>
          </cell>
          <cell r="F28">
            <v>2687</v>
          </cell>
          <cell r="H28">
            <v>851</v>
          </cell>
          <cell r="J28">
            <v>2732</v>
          </cell>
          <cell r="R28">
            <v>2732</v>
          </cell>
          <cell r="S28">
            <v>305</v>
          </cell>
          <cell r="T28">
            <v>2427</v>
          </cell>
          <cell r="U28">
            <v>822</v>
          </cell>
          <cell r="W28">
            <v>1021</v>
          </cell>
          <cell r="X28">
            <v>77</v>
          </cell>
          <cell r="Z28">
            <v>1383</v>
          </cell>
          <cell r="AA28">
            <v>104</v>
          </cell>
        </row>
        <row r="29">
          <cell r="D29">
            <v>8964</v>
          </cell>
          <cell r="E29">
            <v>6411</v>
          </cell>
          <cell r="F29">
            <v>3135</v>
          </cell>
          <cell r="H29">
            <v>777</v>
          </cell>
          <cell r="J29">
            <v>3276</v>
          </cell>
          <cell r="R29">
            <v>3276</v>
          </cell>
          <cell r="S29">
            <v>322</v>
          </cell>
          <cell r="T29">
            <v>2954</v>
          </cell>
          <cell r="U29">
            <v>874</v>
          </cell>
          <cell r="W29">
            <v>906</v>
          </cell>
          <cell r="X29">
            <v>586</v>
          </cell>
          <cell r="Z29">
            <v>1256</v>
          </cell>
          <cell r="AA29">
            <v>634</v>
          </cell>
        </row>
        <row r="30">
          <cell r="D30">
            <v>7972</v>
          </cell>
          <cell r="E30">
            <v>5030</v>
          </cell>
          <cell r="F30">
            <v>2138</v>
          </cell>
          <cell r="H30">
            <v>688</v>
          </cell>
          <cell r="J30">
            <v>2892</v>
          </cell>
          <cell r="R30">
            <v>2892</v>
          </cell>
          <cell r="S30">
            <v>376</v>
          </cell>
          <cell r="T30">
            <v>2516</v>
          </cell>
          <cell r="U30">
            <v>729</v>
          </cell>
          <cell r="W30">
            <v>913</v>
          </cell>
          <cell r="X30">
            <v>69</v>
          </cell>
          <cell r="Z30">
            <v>1242</v>
          </cell>
          <cell r="AA30">
            <v>103</v>
          </cell>
        </row>
        <row r="31">
          <cell r="D31">
            <v>7353</v>
          </cell>
          <cell r="E31">
            <v>3991</v>
          </cell>
          <cell r="F31">
            <v>1804</v>
          </cell>
          <cell r="H31">
            <v>714</v>
          </cell>
          <cell r="J31">
            <v>2187</v>
          </cell>
          <cell r="R31">
            <v>2187</v>
          </cell>
          <cell r="S31">
            <v>308</v>
          </cell>
          <cell r="T31">
            <v>1879</v>
          </cell>
          <cell r="U31">
            <v>666</v>
          </cell>
          <cell r="W31">
            <v>820</v>
          </cell>
          <cell r="X31">
            <v>65</v>
          </cell>
          <cell r="Z31">
            <v>1170</v>
          </cell>
          <cell r="AA31">
            <v>86</v>
          </cell>
        </row>
        <row r="32">
          <cell r="D32">
            <v>7489</v>
          </cell>
          <cell r="E32">
            <v>4507</v>
          </cell>
          <cell r="F32">
            <v>1943</v>
          </cell>
          <cell r="H32">
            <v>740</v>
          </cell>
          <cell r="J32">
            <v>2564</v>
          </cell>
          <cell r="R32">
            <v>2564</v>
          </cell>
          <cell r="S32">
            <v>267</v>
          </cell>
          <cell r="T32">
            <v>2297</v>
          </cell>
          <cell r="U32">
            <v>846</v>
          </cell>
          <cell r="W32">
            <v>910</v>
          </cell>
          <cell r="X32">
            <v>84</v>
          </cell>
          <cell r="Z32">
            <v>1301</v>
          </cell>
          <cell r="AA32">
            <v>112</v>
          </cell>
        </row>
        <row r="33">
          <cell r="D33">
            <v>6879</v>
          </cell>
          <cell r="E33">
            <v>4444</v>
          </cell>
          <cell r="F33">
            <v>1748</v>
          </cell>
          <cell r="H33">
            <v>508</v>
          </cell>
          <cell r="J33">
            <v>2696</v>
          </cell>
          <cell r="R33">
            <v>2696</v>
          </cell>
          <cell r="S33">
            <v>414</v>
          </cell>
          <cell r="T33">
            <v>2282</v>
          </cell>
          <cell r="U33">
            <v>697</v>
          </cell>
          <cell r="W33">
            <v>807</v>
          </cell>
          <cell r="X33">
            <v>88</v>
          </cell>
          <cell r="Z33">
            <v>1101</v>
          </cell>
          <cell r="AA33">
            <v>133</v>
          </cell>
        </row>
        <row r="34">
          <cell r="D34">
            <v>4725</v>
          </cell>
          <cell r="E34">
            <v>3604</v>
          </cell>
          <cell r="F34">
            <v>1293</v>
          </cell>
          <cell r="H34">
            <v>304</v>
          </cell>
          <cell r="J34">
            <v>2311</v>
          </cell>
          <cell r="R34">
            <v>2311</v>
          </cell>
          <cell r="S34">
            <v>294</v>
          </cell>
          <cell r="T34">
            <v>2017</v>
          </cell>
          <cell r="U34">
            <v>390</v>
          </cell>
          <cell r="W34">
            <v>582</v>
          </cell>
          <cell r="X34">
            <v>70</v>
          </cell>
          <cell r="Z34">
            <v>831</v>
          </cell>
          <cell r="AA34">
            <v>101</v>
          </cell>
        </row>
        <row r="35">
          <cell r="D35">
            <v>2923</v>
          </cell>
          <cell r="E35">
            <v>5689</v>
          </cell>
          <cell r="F35">
            <v>1385</v>
          </cell>
          <cell r="H35">
            <v>231</v>
          </cell>
          <cell r="J35">
            <v>4304</v>
          </cell>
          <cell r="R35">
            <v>4304</v>
          </cell>
          <cell r="S35">
            <v>360</v>
          </cell>
          <cell r="T35">
            <v>3944</v>
          </cell>
          <cell r="U35">
            <v>162</v>
          </cell>
          <cell r="W35">
            <v>525</v>
          </cell>
          <cell r="X35">
            <v>129</v>
          </cell>
          <cell r="Z35">
            <v>732</v>
          </cell>
          <cell r="AA35">
            <v>191</v>
          </cell>
        </row>
        <row r="36">
          <cell r="D36">
            <v>61891</v>
          </cell>
          <cell r="E36">
            <v>50357</v>
          </cell>
          <cell r="F36">
            <v>21265</v>
          </cell>
          <cell r="H36">
            <v>7411</v>
          </cell>
          <cell r="J36">
            <v>29092</v>
          </cell>
          <cell r="R36">
            <v>29092</v>
          </cell>
          <cell r="S36">
            <v>6223</v>
          </cell>
          <cell r="T36">
            <v>22869</v>
          </cell>
          <cell r="U36">
            <v>9896</v>
          </cell>
          <cell r="W36">
            <v>9690</v>
          </cell>
          <cell r="X36">
            <v>926</v>
          </cell>
          <cell r="Z36">
            <v>14893</v>
          </cell>
          <cell r="AA36">
            <v>1442</v>
          </cell>
        </row>
        <row r="37">
          <cell r="D37">
            <v>5265</v>
          </cell>
          <cell r="E37">
            <v>2520</v>
          </cell>
          <cell r="F37">
            <v>1201</v>
          </cell>
          <cell r="H37">
            <v>504</v>
          </cell>
          <cell r="J37">
            <v>1319</v>
          </cell>
          <cell r="R37">
            <v>1319</v>
          </cell>
          <cell r="S37">
            <v>324</v>
          </cell>
          <cell r="T37">
            <v>995</v>
          </cell>
          <cell r="U37">
            <v>612</v>
          </cell>
          <cell r="W37">
            <v>606</v>
          </cell>
          <cell r="X37">
            <v>63</v>
          </cell>
          <cell r="Z37">
            <v>997</v>
          </cell>
          <cell r="AA37">
            <v>131</v>
          </cell>
        </row>
        <row r="38">
          <cell r="D38">
            <v>4833</v>
          </cell>
          <cell r="E38">
            <v>2589</v>
          </cell>
          <cell r="F38">
            <v>1127</v>
          </cell>
          <cell r="H38">
            <v>435</v>
          </cell>
          <cell r="J38">
            <v>1462</v>
          </cell>
          <cell r="R38">
            <v>1462</v>
          </cell>
          <cell r="S38">
            <v>273</v>
          </cell>
          <cell r="T38">
            <v>1189</v>
          </cell>
          <cell r="U38">
            <v>608</v>
          </cell>
          <cell r="W38">
            <v>537</v>
          </cell>
          <cell r="X38">
            <v>70</v>
          </cell>
          <cell r="Z38">
            <v>919</v>
          </cell>
          <cell r="AA38">
            <v>113</v>
          </cell>
        </row>
        <row r="39">
          <cell r="D39">
            <v>5845</v>
          </cell>
          <cell r="E39">
            <v>3982</v>
          </cell>
          <cell r="F39">
            <v>1781</v>
          </cell>
          <cell r="H39">
            <v>643</v>
          </cell>
          <cell r="J39">
            <v>2201</v>
          </cell>
          <cell r="R39">
            <v>2201</v>
          </cell>
          <cell r="S39">
            <v>777</v>
          </cell>
          <cell r="T39">
            <v>1424</v>
          </cell>
          <cell r="U39">
            <v>776</v>
          </cell>
          <cell r="W39">
            <v>542</v>
          </cell>
          <cell r="X39">
            <v>69</v>
          </cell>
          <cell r="Z39">
            <v>1073</v>
          </cell>
          <cell r="AA39">
            <v>125</v>
          </cell>
        </row>
        <row r="40">
          <cell r="D40">
            <v>5866</v>
          </cell>
          <cell r="E40">
            <v>3171</v>
          </cell>
          <cell r="F40">
            <v>1567</v>
          </cell>
          <cell r="H40">
            <v>522</v>
          </cell>
          <cell r="J40">
            <v>1604</v>
          </cell>
          <cell r="R40">
            <v>1604</v>
          </cell>
          <cell r="S40">
            <v>485</v>
          </cell>
          <cell r="T40">
            <v>1119</v>
          </cell>
          <cell r="U40">
            <v>554</v>
          </cell>
          <cell r="W40">
            <v>671</v>
          </cell>
          <cell r="X40">
            <v>64</v>
          </cell>
          <cell r="Z40">
            <v>1217</v>
          </cell>
          <cell r="AA40">
            <v>105</v>
          </cell>
        </row>
        <row r="41">
          <cell r="D41">
            <v>5601</v>
          </cell>
          <cell r="E41">
            <v>3728</v>
          </cell>
          <cell r="F41">
            <v>2126</v>
          </cell>
          <cell r="H41">
            <v>659</v>
          </cell>
          <cell r="J41">
            <v>1602</v>
          </cell>
          <cell r="R41">
            <v>1602</v>
          </cell>
          <cell r="S41">
            <v>323</v>
          </cell>
          <cell r="T41">
            <v>1279</v>
          </cell>
          <cell r="U41">
            <v>706</v>
          </cell>
          <cell r="W41">
            <v>778</v>
          </cell>
          <cell r="X41">
            <v>44</v>
          </cell>
          <cell r="Z41">
            <v>1279</v>
          </cell>
          <cell r="AA41">
            <v>89</v>
          </cell>
        </row>
        <row r="42">
          <cell r="D42">
            <v>5662</v>
          </cell>
          <cell r="E42">
            <v>5615</v>
          </cell>
          <cell r="F42">
            <v>2617</v>
          </cell>
          <cell r="H42">
            <v>640</v>
          </cell>
          <cell r="J42">
            <v>2998</v>
          </cell>
          <cell r="R42">
            <v>2998</v>
          </cell>
          <cell r="S42">
            <v>664</v>
          </cell>
          <cell r="T42">
            <v>2334</v>
          </cell>
          <cell r="U42">
            <v>1073</v>
          </cell>
          <cell r="W42">
            <v>770</v>
          </cell>
          <cell r="X42">
            <v>66</v>
          </cell>
          <cell r="Z42">
            <v>1270</v>
          </cell>
          <cell r="AA42">
            <v>118</v>
          </cell>
        </row>
        <row r="43">
          <cell r="D43">
            <v>5224</v>
          </cell>
          <cell r="E43">
            <v>3856</v>
          </cell>
          <cell r="F43">
            <v>1864</v>
          </cell>
          <cell r="H43">
            <v>693</v>
          </cell>
          <cell r="J43">
            <v>1992</v>
          </cell>
          <cell r="R43">
            <v>1992</v>
          </cell>
          <cell r="S43">
            <v>565</v>
          </cell>
          <cell r="T43">
            <v>1427</v>
          </cell>
          <cell r="U43">
            <v>559</v>
          </cell>
          <cell r="W43">
            <v>837</v>
          </cell>
          <cell r="X43">
            <v>52</v>
          </cell>
          <cell r="Z43">
            <v>1335</v>
          </cell>
          <cell r="AA43">
            <v>91</v>
          </cell>
        </row>
        <row r="44">
          <cell r="D44">
            <v>4665</v>
          </cell>
          <cell r="E44">
            <v>3244</v>
          </cell>
          <cell r="F44">
            <v>1584</v>
          </cell>
          <cell r="H44">
            <v>785</v>
          </cell>
          <cell r="J44">
            <v>1660</v>
          </cell>
          <cell r="R44">
            <v>1660</v>
          </cell>
          <cell r="S44">
            <v>339</v>
          </cell>
          <cell r="T44">
            <v>1321</v>
          </cell>
          <cell r="U44">
            <v>599</v>
          </cell>
          <cell r="W44">
            <v>925</v>
          </cell>
          <cell r="X44">
            <v>46</v>
          </cell>
          <cell r="Z44">
            <v>1360</v>
          </cell>
          <cell r="AA44">
            <v>74</v>
          </cell>
        </row>
        <row r="45">
          <cell r="D45">
            <v>5156</v>
          </cell>
          <cell r="E45">
            <v>4604</v>
          </cell>
          <cell r="F45">
            <v>1644</v>
          </cell>
          <cell r="H45">
            <v>713</v>
          </cell>
          <cell r="J45">
            <v>2960</v>
          </cell>
          <cell r="R45">
            <v>2960</v>
          </cell>
          <cell r="S45">
            <v>554</v>
          </cell>
          <cell r="T45">
            <v>2406</v>
          </cell>
          <cell r="U45">
            <v>1397</v>
          </cell>
          <cell r="W45">
            <v>1145</v>
          </cell>
          <cell r="X45">
            <v>82</v>
          </cell>
          <cell r="Z45">
            <v>1538</v>
          </cell>
          <cell r="AA45">
            <v>120</v>
          </cell>
        </row>
        <row r="46">
          <cell r="D46">
            <v>5452</v>
          </cell>
          <cell r="E46">
            <v>4517</v>
          </cell>
          <cell r="F46">
            <v>1736</v>
          </cell>
          <cell r="H46">
            <v>703</v>
          </cell>
          <cell r="J46">
            <v>2781</v>
          </cell>
          <cell r="R46">
            <v>2781</v>
          </cell>
          <cell r="S46">
            <v>566</v>
          </cell>
          <cell r="T46">
            <v>2215</v>
          </cell>
          <cell r="U46">
            <v>1043</v>
          </cell>
          <cell r="W46">
            <v>979</v>
          </cell>
          <cell r="X46">
            <v>81</v>
          </cell>
          <cell r="Z46">
            <v>1386</v>
          </cell>
          <cell r="AA46">
            <v>122</v>
          </cell>
        </row>
        <row r="47">
          <cell r="D47">
            <v>4702</v>
          </cell>
          <cell r="E47">
            <v>4358</v>
          </cell>
          <cell r="F47">
            <v>1883</v>
          </cell>
          <cell r="H47">
            <v>540</v>
          </cell>
          <cell r="J47">
            <v>2475</v>
          </cell>
          <cell r="R47">
            <v>2475</v>
          </cell>
          <cell r="S47">
            <v>628</v>
          </cell>
          <cell r="T47">
            <v>1847</v>
          </cell>
          <cell r="U47">
            <v>597</v>
          </cell>
          <cell r="W47">
            <v>972</v>
          </cell>
          <cell r="X47">
            <v>113</v>
          </cell>
          <cell r="Z47">
            <v>1331</v>
          </cell>
          <cell r="AA47">
            <v>152</v>
          </cell>
        </row>
        <row r="48">
          <cell r="D48">
            <v>3620</v>
          </cell>
          <cell r="E48">
            <v>8173</v>
          </cell>
          <cell r="F48">
            <v>2135</v>
          </cell>
          <cell r="H48">
            <v>574</v>
          </cell>
          <cell r="J48">
            <v>6038</v>
          </cell>
          <cell r="R48">
            <v>6038</v>
          </cell>
          <cell r="S48">
            <v>725</v>
          </cell>
          <cell r="T48">
            <v>5313</v>
          </cell>
          <cell r="U48">
            <v>1372</v>
          </cell>
          <cell r="W48">
            <v>928</v>
          </cell>
          <cell r="X48">
            <v>176</v>
          </cell>
          <cell r="Z48">
            <v>1188</v>
          </cell>
          <cell r="AA48">
            <v>202</v>
          </cell>
        </row>
        <row r="49">
          <cell r="D49">
            <v>74859</v>
          </cell>
          <cell r="E49">
            <v>78753</v>
          </cell>
          <cell r="F49">
            <v>26795</v>
          </cell>
          <cell r="H49">
            <v>10701</v>
          </cell>
          <cell r="J49">
            <v>51958</v>
          </cell>
          <cell r="R49">
            <v>51958</v>
          </cell>
          <cell r="S49">
            <v>9452</v>
          </cell>
          <cell r="T49">
            <v>42506</v>
          </cell>
          <cell r="U49">
            <v>17986</v>
          </cell>
          <cell r="W49">
            <v>17112</v>
          </cell>
          <cell r="X49">
            <v>1610</v>
          </cell>
          <cell r="Z49">
            <v>22159</v>
          </cell>
          <cell r="AA49">
            <v>2031</v>
          </cell>
        </row>
        <row r="50">
          <cell r="D50">
            <v>5173</v>
          </cell>
          <cell r="E50">
            <v>5472</v>
          </cell>
          <cell r="F50">
            <v>2188</v>
          </cell>
          <cell r="H50">
            <v>1171</v>
          </cell>
          <cell r="J50">
            <v>3284</v>
          </cell>
          <cell r="R50">
            <v>3284</v>
          </cell>
          <cell r="S50">
            <v>490</v>
          </cell>
          <cell r="T50">
            <v>2794</v>
          </cell>
          <cell r="U50">
            <v>1804</v>
          </cell>
          <cell r="W50">
            <v>994</v>
          </cell>
          <cell r="X50">
            <v>76</v>
          </cell>
          <cell r="Z50">
            <v>1377</v>
          </cell>
          <cell r="AA50">
            <v>112</v>
          </cell>
        </row>
        <row r="51">
          <cell r="D51">
            <v>4385</v>
          </cell>
          <cell r="E51">
            <v>4205</v>
          </cell>
          <cell r="F51">
            <v>1704</v>
          </cell>
          <cell r="H51">
            <v>802</v>
          </cell>
          <cell r="J51">
            <v>2501</v>
          </cell>
          <cell r="R51">
            <v>2501</v>
          </cell>
          <cell r="S51">
            <v>564</v>
          </cell>
          <cell r="T51">
            <v>1937</v>
          </cell>
          <cell r="U51">
            <v>948</v>
          </cell>
          <cell r="W51">
            <v>986</v>
          </cell>
          <cell r="X51">
            <v>87</v>
          </cell>
          <cell r="Z51">
            <v>1329</v>
          </cell>
          <cell r="AA51">
            <v>110</v>
          </cell>
        </row>
        <row r="52">
          <cell r="D52">
            <v>7747</v>
          </cell>
          <cell r="E52">
            <v>6203</v>
          </cell>
          <cell r="F52">
            <v>2424</v>
          </cell>
          <cell r="H52">
            <v>1025</v>
          </cell>
          <cell r="J52">
            <v>3779</v>
          </cell>
          <cell r="R52">
            <v>3779</v>
          </cell>
          <cell r="S52">
            <v>874</v>
          </cell>
          <cell r="T52">
            <v>2905</v>
          </cell>
          <cell r="U52">
            <v>1750</v>
          </cell>
          <cell r="W52">
            <v>1692</v>
          </cell>
          <cell r="X52">
            <v>148</v>
          </cell>
          <cell r="Z52">
            <v>2246</v>
          </cell>
          <cell r="AA52">
            <v>173</v>
          </cell>
        </row>
        <row r="53">
          <cell r="D53">
            <v>6325</v>
          </cell>
          <cell r="E53">
            <v>5627</v>
          </cell>
          <cell r="F53">
            <v>2448</v>
          </cell>
          <cell r="H53">
            <v>947</v>
          </cell>
          <cell r="J53">
            <v>3179</v>
          </cell>
          <cell r="R53">
            <v>3179</v>
          </cell>
          <cell r="S53">
            <v>613</v>
          </cell>
          <cell r="T53">
            <v>2566</v>
          </cell>
          <cell r="U53">
            <v>1388</v>
          </cell>
          <cell r="W53">
            <v>1369</v>
          </cell>
          <cell r="X53">
            <v>93</v>
          </cell>
          <cell r="Z53">
            <v>1786</v>
          </cell>
          <cell r="AA53">
            <v>113</v>
          </cell>
        </row>
        <row r="54">
          <cell r="D54">
            <v>6542</v>
          </cell>
          <cell r="E54">
            <v>6432</v>
          </cell>
          <cell r="F54">
            <v>3030</v>
          </cell>
          <cell r="H54">
            <v>1041</v>
          </cell>
          <cell r="J54">
            <v>3402</v>
          </cell>
          <cell r="R54">
            <v>3402</v>
          </cell>
          <cell r="S54">
            <v>753</v>
          </cell>
          <cell r="T54">
            <v>2649</v>
          </cell>
          <cell r="U54">
            <v>1199</v>
          </cell>
          <cell r="W54">
            <v>1349</v>
          </cell>
          <cell r="X54">
            <v>103</v>
          </cell>
          <cell r="Z54">
            <v>1752</v>
          </cell>
          <cell r="AA54">
            <v>133</v>
          </cell>
        </row>
        <row r="55">
          <cell r="D55">
            <v>7708</v>
          </cell>
          <cell r="E55">
            <v>7831</v>
          </cell>
          <cell r="F55">
            <v>3203</v>
          </cell>
          <cell r="H55">
            <v>945</v>
          </cell>
          <cell r="J55">
            <v>4628</v>
          </cell>
          <cell r="R55">
            <v>4628</v>
          </cell>
          <cell r="S55">
            <v>1045</v>
          </cell>
          <cell r="T55">
            <v>3583</v>
          </cell>
          <cell r="U55">
            <v>1466</v>
          </cell>
          <cell r="W55">
            <v>1781</v>
          </cell>
          <cell r="X55">
            <v>156</v>
          </cell>
          <cell r="Z55">
            <v>2246</v>
          </cell>
          <cell r="AA55">
            <v>193</v>
          </cell>
        </row>
        <row r="56">
          <cell r="D56">
            <v>6133</v>
          </cell>
          <cell r="E56">
            <v>5536</v>
          </cell>
          <cell r="F56">
            <v>1788</v>
          </cell>
          <cell r="H56">
            <v>636</v>
          </cell>
          <cell r="J56">
            <v>3748</v>
          </cell>
          <cell r="R56">
            <v>3748</v>
          </cell>
          <cell r="S56">
            <v>884</v>
          </cell>
          <cell r="T56">
            <v>2864</v>
          </cell>
          <cell r="U56">
            <v>1407</v>
          </cell>
          <cell r="W56">
            <v>1481</v>
          </cell>
          <cell r="X56">
            <v>85</v>
          </cell>
          <cell r="Z56">
            <v>1857</v>
          </cell>
          <cell r="AA56">
            <v>106</v>
          </cell>
        </row>
        <row r="57">
          <cell r="D57">
            <v>6502</v>
          </cell>
          <cell r="E57">
            <v>5253</v>
          </cell>
          <cell r="F57">
            <v>1848</v>
          </cell>
          <cell r="H57">
            <v>915</v>
          </cell>
          <cell r="J57">
            <v>3405</v>
          </cell>
          <cell r="R57">
            <v>3405</v>
          </cell>
          <cell r="S57">
            <v>897</v>
          </cell>
          <cell r="T57">
            <v>2508</v>
          </cell>
          <cell r="U57">
            <v>1212</v>
          </cell>
          <cell r="W57">
            <v>1413</v>
          </cell>
          <cell r="X57">
            <v>141</v>
          </cell>
          <cell r="Z57">
            <v>1832</v>
          </cell>
          <cell r="AA57">
            <v>174</v>
          </cell>
        </row>
        <row r="58">
          <cell r="D58">
            <v>7043</v>
          </cell>
          <cell r="E58">
            <v>6491</v>
          </cell>
          <cell r="F58">
            <v>2324</v>
          </cell>
          <cell r="H58">
            <v>1139</v>
          </cell>
          <cell r="J58">
            <v>4167</v>
          </cell>
          <cell r="R58">
            <v>4167</v>
          </cell>
          <cell r="S58">
            <v>752</v>
          </cell>
          <cell r="T58">
            <v>3415</v>
          </cell>
          <cell r="U58">
            <v>1789</v>
          </cell>
          <cell r="W58">
            <v>1773</v>
          </cell>
          <cell r="X58">
            <v>183</v>
          </cell>
          <cell r="Z58">
            <v>2240</v>
          </cell>
          <cell r="AA58">
            <v>234</v>
          </cell>
        </row>
        <row r="59">
          <cell r="D59">
            <v>6412</v>
          </cell>
          <cell r="E59">
            <v>7181</v>
          </cell>
          <cell r="F59">
            <v>2210</v>
          </cell>
          <cell r="H59">
            <v>1014</v>
          </cell>
          <cell r="J59">
            <v>4971</v>
          </cell>
          <cell r="R59">
            <v>4971</v>
          </cell>
          <cell r="S59">
            <v>899</v>
          </cell>
          <cell r="T59">
            <v>4072</v>
          </cell>
          <cell r="U59">
            <v>2051</v>
          </cell>
          <cell r="W59">
            <v>1516</v>
          </cell>
          <cell r="X59">
            <v>142</v>
          </cell>
          <cell r="Z59">
            <v>1984</v>
          </cell>
          <cell r="AA59">
            <v>182</v>
          </cell>
        </row>
        <row r="60">
          <cell r="D60">
            <v>6542</v>
          </cell>
          <cell r="E60">
            <v>7406</v>
          </cell>
          <cell r="F60">
            <v>1688</v>
          </cell>
          <cell r="H60">
            <v>601</v>
          </cell>
          <cell r="J60">
            <v>5718</v>
          </cell>
          <cell r="R60">
            <v>5718</v>
          </cell>
          <cell r="S60">
            <v>918</v>
          </cell>
          <cell r="T60">
            <v>4800</v>
          </cell>
          <cell r="U60">
            <v>1603</v>
          </cell>
          <cell r="W60">
            <v>1521</v>
          </cell>
          <cell r="X60">
            <v>156</v>
          </cell>
          <cell r="Z60">
            <v>1959</v>
          </cell>
          <cell r="AA60">
            <v>195</v>
          </cell>
        </row>
        <row r="61">
          <cell r="D61">
            <v>4347</v>
          </cell>
          <cell r="E61">
            <v>11116</v>
          </cell>
          <cell r="F61">
            <v>1940</v>
          </cell>
          <cell r="H61">
            <v>465</v>
          </cell>
          <cell r="J61">
            <v>9176</v>
          </cell>
          <cell r="R61">
            <v>9176</v>
          </cell>
          <cell r="S61">
            <v>763</v>
          </cell>
          <cell r="T61">
            <v>8413</v>
          </cell>
          <cell r="U61">
            <v>1369</v>
          </cell>
          <cell r="W61">
            <v>1237</v>
          </cell>
          <cell r="X61">
            <v>240</v>
          </cell>
          <cell r="Z61">
            <v>1551</v>
          </cell>
          <cell r="AA61">
            <v>306</v>
          </cell>
        </row>
        <row r="62">
          <cell r="D62">
            <v>83312</v>
          </cell>
          <cell r="E62">
            <v>86482</v>
          </cell>
          <cell r="F62">
            <v>27788</v>
          </cell>
          <cell r="H62">
            <v>9821</v>
          </cell>
          <cell r="J62">
            <v>58694</v>
          </cell>
          <cell r="R62">
            <v>58694</v>
          </cell>
          <cell r="S62">
            <v>9839</v>
          </cell>
          <cell r="T62">
            <v>48855</v>
          </cell>
          <cell r="U62">
            <v>17612</v>
          </cell>
          <cell r="W62">
            <v>16979</v>
          </cell>
          <cell r="X62">
            <v>1869</v>
          </cell>
          <cell r="Z62">
            <v>23549</v>
          </cell>
          <cell r="AA62">
            <v>2628</v>
          </cell>
        </row>
        <row r="63">
          <cell r="D63">
            <v>7096</v>
          </cell>
          <cell r="E63">
            <v>5275</v>
          </cell>
          <cell r="F63">
            <v>2033</v>
          </cell>
          <cell r="H63">
            <v>1073</v>
          </cell>
          <cell r="J63">
            <v>3242</v>
          </cell>
          <cell r="R63">
            <v>3242</v>
          </cell>
          <cell r="S63">
            <v>500</v>
          </cell>
          <cell r="T63">
            <v>2742</v>
          </cell>
          <cell r="U63">
            <v>1579</v>
          </cell>
          <cell r="W63">
            <v>1469</v>
          </cell>
          <cell r="X63">
            <v>140</v>
          </cell>
          <cell r="Z63">
            <v>1946</v>
          </cell>
          <cell r="AA63">
            <v>181</v>
          </cell>
        </row>
        <row r="64">
          <cell r="D64">
            <v>6837</v>
          </cell>
          <cell r="E64">
            <v>4705</v>
          </cell>
          <cell r="F64">
            <v>1944</v>
          </cell>
          <cell r="H64">
            <v>877</v>
          </cell>
          <cell r="J64">
            <v>2761</v>
          </cell>
          <cell r="R64">
            <v>2761</v>
          </cell>
          <cell r="S64">
            <v>548</v>
          </cell>
          <cell r="T64">
            <v>2213</v>
          </cell>
          <cell r="U64">
            <v>1300</v>
          </cell>
          <cell r="W64">
            <v>1509</v>
          </cell>
          <cell r="X64">
            <v>151</v>
          </cell>
          <cell r="Z64">
            <v>1996</v>
          </cell>
          <cell r="AA64">
            <v>196</v>
          </cell>
        </row>
        <row r="65">
          <cell r="D65">
            <v>9020</v>
          </cell>
          <cell r="E65">
            <v>7756</v>
          </cell>
          <cell r="F65">
            <v>2628</v>
          </cell>
          <cell r="H65">
            <v>923</v>
          </cell>
          <cell r="J65">
            <v>5128</v>
          </cell>
          <cell r="R65">
            <v>5128</v>
          </cell>
          <cell r="S65">
            <v>765</v>
          </cell>
          <cell r="T65">
            <v>4363</v>
          </cell>
          <cell r="U65">
            <v>2055</v>
          </cell>
          <cell r="W65">
            <v>1795</v>
          </cell>
          <cell r="X65">
            <v>208</v>
          </cell>
          <cell r="Z65">
            <v>2426</v>
          </cell>
          <cell r="AA65">
            <v>274</v>
          </cell>
        </row>
        <row r="66">
          <cell r="D66">
            <v>7325</v>
          </cell>
          <cell r="E66">
            <v>6100</v>
          </cell>
          <cell r="F66">
            <v>2530</v>
          </cell>
          <cell r="H66">
            <v>813</v>
          </cell>
          <cell r="J66">
            <v>3570</v>
          </cell>
          <cell r="R66">
            <v>3570</v>
          </cell>
          <cell r="S66">
            <v>639</v>
          </cell>
          <cell r="T66">
            <v>2931</v>
          </cell>
          <cell r="U66">
            <v>1304</v>
          </cell>
          <cell r="W66">
            <v>1405</v>
          </cell>
          <cell r="X66">
            <v>154</v>
          </cell>
          <cell r="Z66">
            <v>1996</v>
          </cell>
          <cell r="AA66">
            <v>223</v>
          </cell>
        </row>
        <row r="67">
          <cell r="D67">
            <v>8237</v>
          </cell>
          <cell r="E67">
            <v>8330</v>
          </cell>
          <cell r="F67">
            <v>2988</v>
          </cell>
          <cell r="H67">
            <v>991</v>
          </cell>
          <cell r="J67">
            <v>5342</v>
          </cell>
          <cell r="R67">
            <v>5342</v>
          </cell>
          <cell r="S67">
            <v>1020</v>
          </cell>
          <cell r="T67">
            <v>4322</v>
          </cell>
          <cell r="U67">
            <v>1409</v>
          </cell>
          <cell r="W67">
            <v>1582</v>
          </cell>
          <cell r="X67">
            <v>174</v>
          </cell>
          <cell r="Z67">
            <v>2211</v>
          </cell>
          <cell r="AA67">
            <v>244</v>
          </cell>
        </row>
        <row r="68">
          <cell r="D68">
            <v>7416</v>
          </cell>
          <cell r="E68">
            <v>9606</v>
          </cell>
          <cell r="F68">
            <v>3191</v>
          </cell>
          <cell r="H68">
            <v>973</v>
          </cell>
          <cell r="J68">
            <v>6415</v>
          </cell>
          <cell r="R68">
            <v>6415</v>
          </cell>
          <cell r="S68">
            <v>1114</v>
          </cell>
          <cell r="T68">
            <v>5301</v>
          </cell>
          <cell r="U68">
            <v>1986</v>
          </cell>
          <cell r="W68">
            <v>1522</v>
          </cell>
          <cell r="X68">
            <v>130</v>
          </cell>
          <cell r="Z68">
            <v>2075</v>
          </cell>
          <cell r="AA68">
            <v>189</v>
          </cell>
        </row>
        <row r="69">
          <cell r="D69">
            <v>6313</v>
          </cell>
          <cell r="E69">
            <v>6748</v>
          </cell>
          <cell r="F69">
            <v>2218</v>
          </cell>
          <cell r="H69">
            <v>863</v>
          </cell>
          <cell r="J69">
            <v>4530</v>
          </cell>
          <cell r="R69">
            <v>4530</v>
          </cell>
          <cell r="S69">
            <v>967</v>
          </cell>
          <cell r="T69">
            <v>3563</v>
          </cell>
          <cell r="U69">
            <v>1484</v>
          </cell>
          <cell r="W69">
            <v>1165</v>
          </cell>
          <cell r="X69">
            <v>159</v>
          </cell>
          <cell r="Z69">
            <v>1687</v>
          </cell>
          <cell r="AA69">
            <v>222</v>
          </cell>
        </row>
        <row r="70">
          <cell r="D70">
            <v>6496</v>
          </cell>
          <cell r="E70">
            <v>5996</v>
          </cell>
          <cell r="F70">
            <v>1939</v>
          </cell>
          <cell r="H70">
            <v>835</v>
          </cell>
          <cell r="J70">
            <v>4057</v>
          </cell>
          <cell r="R70">
            <v>4057</v>
          </cell>
          <cell r="S70">
            <v>850</v>
          </cell>
          <cell r="T70">
            <v>3207</v>
          </cell>
          <cell r="U70">
            <v>1215</v>
          </cell>
          <cell r="W70">
            <v>1389</v>
          </cell>
          <cell r="X70">
            <v>126</v>
          </cell>
          <cell r="Z70">
            <v>1934</v>
          </cell>
          <cell r="AA70">
            <v>175</v>
          </cell>
        </row>
        <row r="71">
          <cell r="D71">
            <v>6632</v>
          </cell>
          <cell r="E71">
            <v>7162</v>
          </cell>
          <cell r="F71">
            <v>2259</v>
          </cell>
          <cell r="H71">
            <v>857</v>
          </cell>
          <cell r="J71">
            <v>4903</v>
          </cell>
          <cell r="R71">
            <v>4903</v>
          </cell>
          <cell r="S71">
            <v>831</v>
          </cell>
          <cell r="T71">
            <v>4072</v>
          </cell>
          <cell r="U71">
            <v>1760</v>
          </cell>
          <cell r="W71">
            <v>1535</v>
          </cell>
          <cell r="X71">
            <v>141</v>
          </cell>
          <cell r="Z71">
            <v>2125</v>
          </cell>
          <cell r="AA71">
            <v>209</v>
          </cell>
        </row>
        <row r="72">
          <cell r="D72">
            <v>6003</v>
          </cell>
          <cell r="E72">
            <v>6374</v>
          </cell>
          <cell r="F72">
            <v>2026</v>
          </cell>
          <cell r="H72">
            <v>669</v>
          </cell>
          <cell r="J72">
            <v>4348</v>
          </cell>
          <cell r="R72">
            <v>4348</v>
          </cell>
          <cell r="S72">
            <v>785</v>
          </cell>
          <cell r="T72">
            <v>3563</v>
          </cell>
          <cell r="U72">
            <v>1117</v>
          </cell>
          <cell r="W72">
            <v>1301</v>
          </cell>
          <cell r="X72">
            <v>148</v>
          </cell>
          <cell r="Z72">
            <v>1830</v>
          </cell>
          <cell r="AA72">
            <v>215</v>
          </cell>
        </row>
        <row r="73">
          <cell r="D73">
            <v>6971</v>
          </cell>
          <cell r="E73">
            <v>8055</v>
          </cell>
          <cell r="F73">
            <v>2138</v>
          </cell>
          <cell r="H73">
            <v>544</v>
          </cell>
          <cell r="J73">
            <v>5917</v>
          </cell>
          <cell r="R73">
            <v>5917</v>
          </cell>
          <cell r="S73">
            <v>891</v>
          </cell>
          <cell r="T73">
            <v>5026</v>
          </cell>
          <cell r="U73">
            <v>1100</v>
          </cell>
          <cell r="W73">
            <v>1312</v>
          </cell>
          <cell r="X73">
            <v>137</v>
          </cell>
          <cell r="Z73">
            <v>1890</v>
          </cell>
          <cell r="AA73">
            <v>202</v>
          </cell>
        </row>
        <row r="74">
          <cell r="D74">
            <v>4966</v>
          </cell>
          <cell r="E74">
            <v>10375</v>
          </cell>
          <cell r="F74">
            <v>1894</v>
          </cell>
          <cell r="H74">
            <v>403</v>
          </cell>
          <cell r="J74">
            <v>8481</v>
          </cell>
          <cell r="R74">
            <v>8481</v>
          </cell>
          <cell r="S74">
            <v>929</v>
          </cell>
          <cell r="T74">
            <v>7552</v>
          </cell>
          <cell r="U74">
            <v>1303</v>
          </cell>
          <cell r="W74">
            <v>995</v>
          </cell>
          <cell r="X74">
            <v>201</v>
          </cell>
          <cell r="Z74">
            <v>1433</v>
          </cell>
          <cell r="AA74">
            <v>298</v>
          </cell>
        </row>
        <row r="75">
          <cell r="D75">
            <v>13976</v>
          </cell>
          <cell r="E75">
            <v>12663</v>
          </cell>
          <cell r="F75">
            <v>4519</v>
          </cell>
          <cell r="H75">
            <v>2252</v>
          </cell>
          <cell r="J75">
            <v>8144</v>
          </cell>
          <cell r="R75">
            <v>8144</v>
          </cell>
          <cell r="S75">
            <v>1341</v>
          </cell>
          <cell r="T75">
            <v>6803</v>
          </cell>
          <cell r="U75">
            <v>4131</v>
          </cell>
          <cell r="W75">
            <v>2187</v>
          </cell>
          <cell r="X75">
            <v>249</v>
          </cell>
          <cell r="Z75">
            <v>3585</v>
          </cell>
          <cell r="AA75">
            <v>383</v>
          </cell>
        </row>
        <row r="76">
          <cell r="D76">
            <v>7350</v>
          </cell>
          <cell r="E76">
            <v>5528</v>
          </cell>
          <cell r="F76">
            <v>1859</v>
          </cell>
          <cell r="H76">
            <v>835</v>
          </cell>
          <cell r="J76">
            <v>3669</v>
          </cell>
          <cell r="R76">
            <v>3669</v>
          </cell>
          <cell r="S76">
            <v>632</v>
          </cell>
          <cell r="T76">
            <v>3037</v>
          </cell>
          <cell r="U76">
            <v>1774</v>
          </cell>
          <cell r="W76">
            <v>1230</v>
          </cell>
          <cell r="X76">
            <v>156</v>
          </cell>
          <cell r="Z76">
            <v>1969</v>
          </cell>
          <cell r="AA76">
            <v>218</v>
          </cell>
        </row>
        <row r="77">
          <cell r="D77">
            <v>6626</v>
          </cell>
          <cell r="E77">
            <v>7135</v>
          </cell>
          <cell r="F77">
            <v>2660</v>
          </cell>
          <cell r="H77">
            <v>1417</v>
          </cell>
          <cell r="J77">
            <v>4475</v>
          </cell>
          <cell r="R77">
            <v>4475</v>
          </cell>
          <cell r="S77">
            <v>709</v>
          </cell>
          <cell r="T77">
            <v>3766</v>
          </cell>
          <cell r="U77">
            <v>2357</v>
          </cell>
          <cell r="W77">
            <v>957</v>
          </cell>
          <cell r="X77">
            <v>93</v>
          </cell>
          <cell r="Z77">
            <v>1616</v>
          </cell>
          <cell r="AA77">
            <v>165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8"/>
  <sheetViews>
    <sheetView showGridLines="0" tabSelected="1" workbookViewId="0">
      <pane xSplit="2" ySplit="6" topLeftCell="C50" activePane="bottomRight" state="frozen"/>
      <selection activeCell="F65" sqref="F65:F67"/>
      <selection pane="topRight" activeCell="F65" sqref="F65:F67"/>
      <selection pane="bottomLeft" activeCell="F65" sqref="F65:F67"/>
      <selection pane="bottomRight" activeCell="C72" sqref="C72"/>
    </sheetView>
  </sheetViews>
  <sheetFormatPr defaultRowHeight="11.25" x14ac:dyDescent="0.2"/>
  <cols>
    <col min="1" max="1" width="9.33203125" style="1" customWidth="1"/>
    <col min="2" max="3" width="13.33203125" style="1" customWidth="1"/>
    <col min="4" max="8" width="12.5" style="1" customWidth="1"/>
    <col min="9" max="9" width="1.83203125" style="1" customWidth="1"/>
    <col min="10" max="13" width="13.5" style="1" customWidth="1"/>
    <col min="14" max="14" width="9.33203125" style="1" customWidth="1"/>
    <col min="15" max="16" width="11" style="1" customWidth="1"/>
    <col min="17" max="17" width="9.33203125" style="1"/>
    <col min="18" max="18" width="10.1640625" style="1" bestFit="1" customWidth="1"/>
    <col min="19" max="16384" width="9.33203125" style="1"/>
  </cols>
  <sheetData>
    <row r="1" spans="1:19" ht="17.25" customHeight="1" x14ac:dyDescent="0.2">
      <c r="B1" s="2"/>
      <c r="C1" s="63" t="s">
        <v>25</v>
      </c>
      <c r="D1" s="63"/>
      <c r="E1" s="63"/>
      <c r="F1" s="63"/>
      <c r="G1" s="63"/>
      <c r="H1" s="63"/>
      <c r="I1" s="63"/>
      <c r="J1" s="63"/>
      <c r="K1" s="63"/>
      <c r="L1" s="2"/>
      <c r="M1" s="2"/>
    </row>
    <row r="2" spans="1:19" ht="4.5" customHeight="1" thickBot="1" x14ac:dyDescent="0.25">
      <c r="A2" s="3"/>
    </row>
    <row r="3" spans="1:19" ht="16.5" customHeight="1" x14ac:dyDescent="0.2">
      <c r="A3" s="4"/>
      <c r="B3" s="5"/>
      <c r="C3" s="71" t="s">
        <v>29</v>
      </c>
      <c r="D3" s="72"/>
      <c r="E3" s="72"/>
      <c r="F3" s="72"/>
      <c r="G3" s="72"/>
      <c r="H3" s="73"/>
      <c r="I3" s="6"/>
      <c r="J3" s="71" t="s">
        <v>28</v>
      </c>
      <c r="K3" s="72"/>
      <c r="L3" s="72"/>
      <c r="M3" s="73"/>
    </row>
    <row r="4" spans="1:19" ht="15" customHeight="1" x14ac:dyDescent="0.2">
      <c r="A4" s="7"/>
      <c r="B4" s="39"/>
      <c r="C4" s="17"/>
      <c r="D4" s="47"/>
      <c r="E4" s="76" t="s">
        <v>19</v>
      </c>
      <c r="F4" s="77"/>
      <c r="G4" s="77"/>
      <c r="H4" s="78"/>
      <c r="I4" s="41"/>
      <c r="J4" s="17"/>
      <c r="K4" s="39"/>
      <c r="L4" s="69"/>
      <c r="M4" s="70"/>
      <c r="O4" s="61" t="s">
        <v>21</v>
      </c>
      <c r="P4" s="62"/>
      <c r="R4" s="61" t="s">
        <v>21</v>
      </c>
      <c r="S4" s="62"/>
    </row>
    <row r="5" spans="1:19" ht="15" customHeight="1" x14ac:dyDescent="0.2">
      <c r="A5" s="7"/>
      <c r="B5" s="39"/>
      <c r="C5" s="17"/>
      <c r="D5" s="42"/>
      <c r="E5" s="45"/>
      <c r="F5" s="74" t="s">
        <v>26</v>
      </c>
      <c r="G5" s="75"/>
      <c r="H5" s="46"/>
      <c r="I5" s="41"/>
      <c r="J5" s="17"/>
      <c r="K5" s="40"/>
      <c r="L5" s="76" t="s">
        <v>19</v>
      </c>
      <c r="M5" s="78"/>
      <c r="O5" s="59" t="s">
        <v>31</v>
      </c>
      <c r="P5" s="60"/>
      <c r="R5" s="59" t="s">
        <v>32</v>
      </c>
      <c r="S5" s="60"/>
    </row>
    <row r="6" spans="1:19" ht="22.5" x14ac:dyDescent="0.2">
      <c r="A6" s="8"/>
      <c r="B6" s="9"/>
      <c r="C6" s="10" t="s">
        <v>0</v>
      </c>
      <c r="D6" s="10" t="s">
        <v>1</v>
      </c>
      <c r="E6" s="42" t="s">
        <v>0</v>
      </c>
      <c r="F6" s="41" t="s">
        <v>0</v>
      </c>
      <c r="G6" s="10" t="s">
        <v>23</v>
      </c>
      <c r="H6" s="10" t="s">
        <v>27</v>
      </c>
      <c r="I6" s="52"/>
      <c r="J6" s="10" t="s">
        <v>0</v>
      </c>
      <c r="K6" s="48" t="s">
        <v>20</v>
      </c>
      <c r="L6" s="44" t="s">
        <v>0</v>
      </c>
      <c r="M6" s="51" t="s">
        <v>23</v>
      </c>
      <c r="O6" s="50" t="s">
        <v>30</v>
      </c>
      <c r="P6" s="38" t="s">
        <v>22</v>
      </c>
      <c r="R6" s="50" t="s">
        <v>30</v>
      </c>
      <c r="S6" s="38" t="s">
        <v>22</v>
      </c>
    </row>
    <row r="7" spans="1:19" ht="4.5" customHeight="1" x14ac:dyDescent="0.2">
      <c r="A7" s="12"/>
      <c r="B7" s="13"/>
      <c r="C7" s="13"/>
      <c r="D7" s="14"/>
      <c r="E7" s="15"/>
      <c r="F7" s="43"/>
      <c r="G7" s="14"/>
      <c r="H7" s="14"/>
      <c r="I7" s="43"/>
      <c r="J7" s="15"/>
      <c r="K7" s="15"/>
      <c r="L7" s="49"/>
      <c r="M7" s="49"/>
      <c r="O7" s="14"/>
      <c r="P7" s="14"/>
      <c r="R7" s="14"/>
      <c r="S7" s="14"/>
    </row>
    <row r="8" spans="1:19" x14ac:dyDescent="0.2">
      <c r="A8" s="16"/>
      <c r="B8" s="17" t="s">
        <v>2</v>
      </c>
      <c r="C8" s="18">
        <f>SUM(C10,C23,C36,C49,C62,C75)</f>
        <v>775438</v>
      </c>
      <c r="D8" s="18">
        <f>[1]Personbiler!D8</f>
        <v>427796</v>
      </c>
      <c r="E8" s="18">
        <f>[1]Personbiler!E8</f>
        <v>347642</v>
      </c>
      <c r="F8" s="18">
        <f>[1]Personbiler!F8</f>
        <v>134507</v>
      </c>
      <c r="G8" s="18">
        <f>[1]Personbiler!H8</f>
        <v>45837</v>
      </c>
      <c r="H8" s="18">
        <f>[1]Personbiler!J8</f>
        <v>213135</v>
      </c>
      <c r="I8" s="67"/>
      <c r="J8" s="18">
        <f>[1]Personbiler!R8</f>
        <v>213135</v>
      </c>
      <c r="K8" s="18">
        <f>[1]Personbiler!S8</f>
        <v>34712</v>
      </c>
      <c r="L8" s="18">
        <f>[1]Personbiler!T8</f>
        <v>178423</v>
      </c>
      <c r="M8" s="18">
        <f>[1]Personbiler!U8</f>
        <v>67158</v>
      </c>
      <c r="N8" s="19"/>
      <c r="O8" s="18">
        <f>[1]Personbiler!W8</f>
        <v>63335</v>
      </c>
      <c r="P8" s="18">
        <f>[1]Personbiler!X8</f>
        <v>6748</v>
      </c>
      <c r="Q8" s="19"/>
      <c r="R8" s="18">
        <f>[1]Personbiler!Z8</f>
        <v>86360</v>
      </c>
      <c r="S8" s="18">
        <f>[1]Personbiler!AA8</f>
        <v>9083</v>
      </c>
    </row>
    <row r="9" spans="1:19" ht="4.5" customHeight="1" x14ac:dyDescent="0.2">
      <c r="A9" s="20"/>
      <c r="B9" s="21"/>
      <c r="C9" s="21"/>
      <c r="D9" s="23">
        <f>[1]Personbiler!D9</f>
        <v>0</v>
      </c>
      <c r="E9" s="23">
        <f>[1]Personbiler!E9</f>
        <v>0</v>
      </c>
      <c r="F9" s="23">
        <f>[1]Personbiler!F9</f>
        <v>0</v>
      </c>
      <c r="G9" s="23">
        <f>[1]Personbiler!H9</f>
        <v>0</v>
      </c>
      <c r="H9" s="23">
        <f>[1]Personbiler!J9</f>
        <v>0</v>
      </c>
      <c r="I9" s="67"/>
      <c r="J9" s="22">
        <f>[1]Personbiler!R9</f>
        <v>0</v>
      </c>
      <c r="K9" s="22">
        <f>[1]Personbiler!S9</f>
        <v>0</v>
      </c>
      <c r="L9" s="22">
        <f>[1]Personbiler!T9</f>
        <v>0</v>
      </c>
      <c r="M9" s="22">
        <f>[1]Personbiler!U9</f>
        <v>0</v>
      </c>
      <c r="O9" s="23"/>
      <c r="P9" s="23"/>
      <c r="Q9" s="19"/>
      <c r="R9" s="23"/>
      <c r="S9" s="23"/>
    </row>
    <row r="10" spans="1:19" x14ac:dyDescent="0.2">
      <c r="A10" s="64">
        <v>2007</v>
      </c>
      <c r="B10" s="11" t="s">
        <v>0</v>
      </c>
      <c r="C10" s="24">
        <f>SUM(D10:E10)</f>
        <v>162481</v>
      </c>
      <c r="D10" s="24">
        <f>[1]Personbiler!D10</f>
        <v>100899</v>
      </c>
      <c r="E10" s="24">
        <f>[1]Personbiler!E10</f>
        <v>61582</v>
      </c>
      <c r="F10" s="24">
        <f>[1]Personbiler!F10</f>
        <v>28835</v>
      </c>
      <c r="G10" s="24">
        <f>[1]Personbiler!H10</f>
        <v>7631</v>
      </c>
      <c r="H10" s="24">
        <f>[1]Personbiler!J10</f>
        <v>32747</v>
      </c>
      <c r="I10" s="67"/>
      <c r="J10" s="24">
        <f>[1]Personbiler!R10</f>
        <v>32747</v>
      </c>
      <c r="K10" s="24">
        <f>[1]Personbiler!S10</f>
        <v>3779</v>
      </c>
      <c r="L10" s="24">
        <f>[1]Personbiler!T10</f>
        <v>28968</v>
      </c>
      <c r="M10" s="24">
        <f>[1]Personbiler!U10</f>
        <v>8791</v>
      </c>
      <c r="N10" s="19"/>
      <c r="O10" s="24">
        <f>[1]Personbiler!W10</f>
        <v>7234</v>
      </c>
      <c r="P10" s="24">
        <f>[1]Personbiler!X10</f>
        <v>666</v>
      </c>
      <c r="Q10" s="19"/>
      <c r="R10" s="24">
        <f>[1]Personbiler!Z10</f>
        <v>8127</v>
      </c>
      <c r="S10" s="24">
        <f>[1]Personbiler!AA10</f>
        <v>761</v>
      </c>
    </row>
    <row r="11" spans="1:19" x14ac:dyDescent="0.2">
      <c r="A11" s="65"/>
      <c r="B11" s="25" t="s">
        <v>3</v>
      </c>
      <c r="C11" s="26">
        <f t="shared" ref="C11:C74" si="0">SUM(D11:E11)</f>
        <v>11684</v>
      </c>
      <c r="D11" s="26">
        <f>[1]Personbiler!D11</f>
        <v>8015</v>
      </c>
      <c r="E11" s="26">
        <f>[1]Personbiler!E11</f>
        <v>3669</v>
      </c>
      <c r="F11" s="26">
        <f>[1]Personbiler!F11</f>
        <v>1955</v>
      </c>
      <c r="G11" s="26">
        <f>[1]Personbiler!H11</f>
        <v>821</v>
      </c>
      <c r="H11" s="26">
        <f>[1]Personbiler!J11</f>
        <v>1714</v>
      </c>
      <c r="I11" s="67"/>
      <c r="J11" s="26">
        <f>[1]Personbiler!R11</f>
        <v>1714</v>
      </c>
      <c r="K11" s="26">
        <f>[1]Personbiler!S11</f>
        <v>235</v>
      </c>
      <c r="L11" s="26">
        <f>[1]Personbiler!T11</f>
        <v>1479</v>
      </c>
      <c r="M11" s="26">
        <f>[1]Personbiler!U11</f>
        <v>749</v>
      </c>
      <c r="N11" s="19"/>
      <c r="O11" s="27">
        <f>[1]Personbiler!W11</f>
        <v>49</v>
      </c>
      <c r="P11" s="27">
        <f>[1]Personbiler!X11</f>
        <v>6</v>
      </c>
      <c r="Q11" s="19"/>
      <c r="R11" s="27">
        <f>[1]Personbiler!Z11</f>
        <v>49</v>
      </c>
      <c r="S11" s="27">
        <f>[1]Personbiler!AA11</f>
        <v>6</v>
      </c>
    </row>
    <row r="12" spans="1:19" x14ac:dyDescent="0.2">
      <c r="A12" s="65"/>
      <c r="B12" s="25" t="s">
        <v>4</v>
      </c>
      <c r="C12" s="27">
        <f t="shared" si="0"/>
        <v>10810</v>
      </c>
      <c r="D12" s="27">
        <f>[1]Personbiler!D12</f>
        <v>6760</v>
      </c>
      <c r="E12" s="27">
        <f>[1]Personbiler!E12</f>
        <v>4050</v>
      </c>
      <c r="F12" s="27">
        <f>[1]Personbiler!F12</f>
        <v>2003</v>
      </c>
      <c r="G12" s="27">
        <f>[1]Personbiler!H12</f>
        <v>640</v>
      </c>
      <c r="H12" s="27">
        <f>[1]Personbiler!J12</f>
        <v>2047</v>
      </c>
      <c r="I12" s="67"/>
      <c r="J12" s="27">
        <f>[1]Personbiler!R12</f>
        <v>2047</v>
      </c>
      <c r="K12" s="27">
        <f>[1]Personbiler!S12</f>
        <v>214</v>
      </c>
      <c r="L12" s="27">
        <f>[1]Personbiler!T12</f>
        <v>1833</v>
      </c>
      <c r="M12" s="27">
        <f>[1]Personbiler!U12</f>
        <v>752</v>
      </c>
      <c r="N12" s="19"/>
      <c r="O12" s="27">
        <f>[1]Personbiler!W12</f>
        <v>173</v>
      </c>
      <c r="P12" s="27">
        <f>[1]Personbiler!X12</f>
        <v>14</v>
      </c>
      <c r="Q12" s="19"/>
      <c r="R12" s="27">
        <f>[1]Personbiler!Z12</f>
        <v>173</v>
      </c>
      <c r="S12" s="27">
        <f>[1]Personbiler!AA12</f>
        <v>14</v>
      </c>
    </row>
    <row r="13" spans="1:19" x14ac:dyDescent="0.2">
      <c r="A13" s="65"/>
      <c r="B13" s="25" t="s">
        <v>5</v>
      </c>
      <c r="C13" s="26">
        <f t="shared" si="0"/>
        <v>14443</v>
      </c>
      <c r="D13" s="26">
        <f>[1]Personbiler!D13</f>
        <v>9200</v>
      </c>
      <c r="E13" s="26">
        <f>[1]Personbiler!E13</f>
        <v>5243</v>
      </c>
      <c r="F13" s="26">
        <f>[1]Personbiler!F13</f>
        <v>2762</v>
      </c>
      <c r="G13" s="26">
        <f>[1]Personbiler!H13</f>
        <v>836</v>
      </c>
      <c r="H13" s="26">
        <f>[1]Personbiler!J13</f>
        <v>2481</v>
      </c>
      <c r="I13" s="67"/>
      <c r="J13" s="26">
        <f>[1]Personbiler!R13</f>
        <v>2481</v>
      </c>
      <c r="K13" s="26">
        <f>[1]Personbiler!S13</f>
        <v>281</v>
      </c>
      <c r="L13" s="26">
        <f>[1]Personbiler!T13</f>
        <v>2200</v>
      </c>
      <c r="M13" s="26">
        <f>[1]Personbiler!U13</f>
        <v>813</v>
      </c>
      <c r="N13" s="19"/>
      <c r="O13" s="27">
        <f>[1]Personbiler!W13</f>
        <v>393</v>
      </c>
      <c r="P13" s="27">
        <f>[1]Personbiler!X13</f>
        <v>27</v>
      </c>
      <c r="Q13" s="19"/>
      <c r="R13" s="27">
        <f>[1]Personbiler!Z13</f>
        <v>393</v>
      </c>
      <c r="S13" s="27">
        <f>[1]Personbiler!AA13</f>
        <v>27</v>
      </c>
    </row>
    <row r="14" spans="1:19" x14ac:dyDescent="0.2">
      <c r="A14" s="65"/>
      <c r="B14" s="25" t="s">
        <v>6</v>
      </c>
      <c r="C14" s="26">
        <f t="shared" si="0"/>
        <v>12274</v>
      </c>
      <c r="D14" s="26">
        <f>[1]Personbiler!D14</f>
        <v>8077</v>
      </c>
      <c r="E14" s="26">
        <f>[1]Personbiler!E14</f>
        <v>4197</v>
      </c>
      <c r="F14" s="26">
        <f>[1]Personbiler!F14</f>
        <v>2102</v>
      </c>
      <c r="G14" s="26">
        <f>[1]Personbiler!H14</f>
        <v>477</v>
      </c>
      <c r="H14" s="26">
        <f>[1]Personbiler!J14</f>
        <v>2095</v>
      </c>
      <c r="I14" s="67"/>
      <c r="J14" s="26">
        <f>[1]Personbiler!R14</f>
        <v>2095</v>
      </c>
      <c r="K14" s="26">
        <f>[1]Personbiler!S14</f>
        <v>209</v>
      </c>
      <c r="L14" s="26">
        <f>[1]Personbiler!T14</f>
        <v>1886</v>
      </c>
      <c r="M14" s="26">
        <f>[1]Personbiler!U14</f>
        <v>590</v>
      </c>
      <c r="N14" s="19"/>
      <c r="O14" s="27">
        <f>[1]Personbiler!W14</f>
        <v>581</v>
      </c>
      <c r="P14" s="27">
        <f>[1]Personbiler!X14</f>
        <v>32</v>
      </c>
      <c r="Q14" s="19"/>
      <c r="R14" s="27">
        <f>[1]Personbiler!Z14</f>
        <v>581</v>
      </c>
      <c r="S14" s="27">
        <f>[1]Personbiler!AA14</f>
        <v>32</v>
      </c>
    </row>
    <row r="15" spans="1:19" x14ac:dyDescent="0.2">
      <c r="A15" s="65"/>
      <c r="B15" s="28" t="s">
        <v>7</v>
      </c>
      <c r="C15" s="26">
        <f t="shared" si="0"/>
        <v>14342</v>
      </c>
      <c r="D15" s="26">
        <f>[1]Personbiler!D15</f>
        <v>9093</v>
      </c>
      <c r="E15" s="26">
        <f>[1]Personbiler!E15</f>
        <v>5249</v>
      </c>
      <c r="F15" s="26">
        <f>[1]Personbiler!F15</f>
        <v>2850</v>
      </c>
      <c r="G15" s="26">
        <f>[1]Personbiler!H15</f>
        <v>518</v>
      </c>
      <c r="H15" s="26">
        <f>[1]Personbiler!J15</f>
        <v>2399</v>
      </c>
      <c r="I15" s="67"/>
      <c r="J15" s="26">
        <f>[1]Personbiler!R15</f>
        <v>2399</v>
      </c>
      <c r="K15" s="26">
        <f>[1]Personbiler!S15</f>
        <v>276</v>
      </c>
      <c r="L15" s="26">
        <f>[1]Personbiler!T15</f>
        <v>2123</v>
      </c>
      <c r="M15" s="26">
        <f>[1]Personbiler!U15</f>
        <v>661</v>
      </c>
      <c r="N15" s="19"/>
      <c r="O15" s="27">
        <f>[1]Personbiler!W15</f>
        <v>674</v>
      </c>
      <c r="P15" s="27">
        <f>[1]Personbiler!X15</f>
        <v>64</v>
      </c>
      <c r="Q15" s="19"/>
      <c r="R15" s="27">
        <f>[1]Personbiler!Z15</f>
        <v>674</v>
      </c>
      <c r="S15" s="27">
        <f>[1]Personbiler!AA15</f>
        <v>64</v>
      </c>
    </row>
    <row r="16" spans="1:19" x14ac:dyDescent="0.2">
      <c r="A16" s="65"/>
      <c r="B16" s="25" t="s">
        <v>8</v>
      </c>
      <c r="C16" s="27">
        <f t="shared" si="0"/>
        <v>15181</v>
      </c>
      <c r="D16" s="27">
        <f>[1]Personbiler!D16</f>
        <v>9191</v>
      </c>
      <c r="E16" s="27">
        <f>[1]Personbiler!E16</f>
        <v>5990</v>
      </c>
      <c r="F16" s="27">
        <f>[1]Personbiler!F16</f>
        <v>3045</v>
      </c>
      <c r="G16" s="27">
        <f>[1]Personbiler!H16</f>
        <v>633</v>
      </c>
      <c r="H16" s="27">
        <f>[1]Personbiler!J16</f>
        <v>2945</v>
      </c>
      <c r="I16" s="67"/>
      <c r="J16" s="27">
        <f>[1]Personbiler!R16</f>
        <v>2945</v>
      </c>
      <c r="K16" s="27">
        <f>[1]Personbiler!S16</f>
        <v>285</v>
      </c>
      <c r="L16" s="27">
        <f>[1]Personbiler!T16</f>
        <v>2660</v>
      </c>
      <c r="M16" s="27">
        <f>[1]Personbiler!U16</f>
        <v>987</v>
      </c>
      <c r="N16" s="19"/>
      <c r="O16" s="27">
        <f>[1]Personbiler!W16</f>
        <v>768</v>
      </c>
      <c r="P16" s="27">
        <f>[1]Personbiler!X16</f>
        <v>76</v>
      </c>
      <c r="Q16" s="19"/>
      <c r="R16" s="27">
        <f>[1]Personbiler!Z16</f>
        <v>768</v>
      </c>
      <c r="S16" s="27">
        <f>[1]Personbiler!AA16</f>
        <v>76</v>
      </c>
    </row>
    <row r="17" spans="1:19" x14ac:dyDescent="0.2">
      <c r="A17" s="65"/>
      <c r="B17" s="28" t="s">
        <v>9</v>
      </c>
      <c r="C17" s="26">
        <f t="shared" si="0"/>
        <v>13435</v>
      </c>
      <c r="D17" s="26">
        <f>[1]Personbiler!D17</f>
        <v>8714</v>
      </c>
      <c r="E17" s="26">
        <f>[1]Personbiler!E17</f>
        <v>4721</v>
      </c>
      <c r="F17" s="26">
        <f>[1]Personbiler!F17</f>
        <v>2305</v>
      </c>
      <c r="G17" s="26">
        <f>[1]Personbiler!H17</f>
        <v>458</v>
      </c>
      <c r="H17" s="26">
        <f>[1]Personbiler!J17</f>
        <v>2416</v>
      </c>
      <c r="I17" s="67"/>
      <c r="J17" s="26">
        <f>[1]Personbiler!R17</f>
        <v>2416</v>
      </c>
      <c r="K17" s="26">
        <f>[1]Personbiler!S17</f>
        <v>301</v>
      </c>
      <c r="L17" s="26">
        <f>[1]Personbiler!T17</f>
        <v>2115</v>
      </c>
      <c r="M17" s="26">
        <f>[1]Personbiler!U17</f>
        <v>579</v>
      </c>
      <c r="N17" s="19"/>
      <c r="O17" s="27">
        <f>[1]Personbiler!W17</f>
        <v>808</v>
      </c>
      <c r="P17" s="27">
        <f>[1]Personbiler!X17</f>
        <v>59</v>
      </c>
      <c r="Q17" s="19"/>
      <c r="R17" s="27">
        <f>[1]Personbiler!Z17</f>
        <v>840</v>
      </c>
      <c r="S17" s="27">
        <f>[1]Personbiler!AA17</f>
        <v>59</v>
      </c>
    </row>
    <row r="18" spans="1:19" x14ac:dyDescent="0.2">
      <c r="A18" s="65"/>
      <c r="B18" s="25" t="s">
        <v>10</v>
      </c>
      <c r="C18" s="27">
        <f t="shared" si="0"/>
        <v>13367</v>
      </c>
      <c r="D18" s="27">
        <f>[1]Personbiler!D18</f>
        <v>8878</v>
      </c>
      <c r="E18" s="27">
        <f>[1]Personbiler!E18</f>
        <v>4489</v>
      </c>
      <c r="F18" s="27">
        <f>[1]Personbiler!F18</f>
        <v>2174</v>
      </c>
      <c r="G18" s="27">
        <f>[1]Personbiler!H18</f>
        <v>645</v>
      </c>
      <c r="H18" s="27">
        <f>[1]Personbiler!J18</f>
        <v>2315</v>
      </c>
      <c r="I18" s="67"/>
      <c r="J18" s="27">
        <f>[1]Personbiler!R18</f>
        <v>2315</v>
      </c>
      <c r="K18" s="27">
        <f>[1]Personbiler!S18</f>
        <v>350</v>
      </c>
      <c r="L18" s="27">
        <f>[1]Personbiler!T18</f>
        <v>1965</v>
      </c>
      <c r="M18" s="27">
        <f>[1]Personbiler!U18</f>
        <v>745</v>
      </c>
      <c r="N18" s="19"/>
      <c r="O18" s="27">
        <f>[1]Personbiler!W18</f>
        <v>798</v>
      </c>
      <c r="P18" s="27">
        <f>[1]Personbiler!X18</f>
        <v>54</v>
      </c>
      <c r="Q18" s="19"/>
      <c r="R18" s="27">
        <f>[1]Personbiler!Z18</f>
        <v>932</v>
      </c>
      <c r="S18" s="27">
        <f>[1]Personbiler!AA18</f>
        <v>59</v>
      </c>
    </row>
    <row r="19" spans="1:19" x14ac:dyDescent="0.2">
      <c r="A19" s="65"/>
      <c r="B19" s="25" t="s">
        <v>11</v>
      </c>
      <c r="C19" s="27">
        <f t="shared" si="0"/>
        <v>13440</v>
      </c>
      <c r="D19" s="27">
        <f>[1]Personbiler!D19</f>
        <v>8515</v>
      </c>
      <c r="E19" s="27">
        <f>[1]Personbiler!E19</f>
        <v>4925</v>
      </c>
      <c r="F19" s="27">
        <f>[1]Personbiler!F19</f>
        <v>2408</v>
      </c>
      <c r="G19" s="27">
        <f>[1]Personbiler!H19</f>
        <v>803</v>
      </c>
      <c r="H19" s="27">
        <f>[1]Personbiler!J19</f>
        <v>2517</v>
      </c>
      <c r="I19" s="67"/>
      <c r="J19" s="27">
        <f>[1]Personbiler!R19</f>
        <v>2517</v>
      </c>
      <c r="K19" s="27">
        <f>[1]Personbiler!S19</f>
        <v>367</v>
      </c>
      <c r="L19" s="27">
        <f>[1]Personbiler!T19</f>
        <v>2150</v>
      </c>
      <c r="M19" s="27">
        <f>[1]Personbiler!U19</f>
        <v>823</v>
      </c>
      <c r="N19" s="19"/>
      <c r="O19" s="27">
        <f>[1]Personbiler!W19</f>
        <v>694</v>
      </c>
      <c r="P19" s="27">
        <f>[1]Personbiler!X19</f>
        <v>88</v>
      </c>
      <c r="Q19" s="19"/>
      <c r="R19" s="27">
        <f>[1]Personbiler!Z19</f>
        <v>856</v>
      </c>
      <c r="S19" s="27">
        <f>[1]Personbiler!AA19</f>
        <v>97</v>
      </c>
    </row>
    <row r="20" spans="1:19" x14ac:dyDescent="0.2">
      <c r="A20" s="65"/>
      <c r="B20" s="25" t="s">
        <v>12</v>
      </c>
      <c r="C20" s="27">
        <f t="shared" si="0"/>
        <v>14505</v>
      </c>
      <c r="D20" s="27">
        <f>[1]Personbiler!D20</f>
        <v>9494</v>
      </c>
      <c r="E20" s="27">
        <f>[1]Personbiler!E20</f>
        <v>5011</v>
      </c>
      <c r="F20" s="27">
        <f>[1]Personbiler!F20</f>
        <v>2266</v>
      </c>
      <c r="G20" s="27">
        <f>[1]Personbiler!H20</f>
        <v>666</v>
      </c>
      <c r="H20" s="27">
        <f>[1]Personbiler!J20</f>
        <v>2745</v>
      </c>
      <c r="I20" s="67"/>
      <c r="J20" s="27">
        <f>[1]Personbiler!R20</f>
        <v>2745</v>
      </c>
      <c r="K20" s="27">
        <f>[1]Personbiler!S20</f>
        <v>390</v>
      </c>
      <c r="L20" s="27">
        <f>[1]Personbiler!T20</f>
        <v>2355</v>
      </c>
      <c r="M20" s="27">
        <f>[1]Personbiler!U20</f>
        <v>789</v>
      </c>
      <c r="N20" s="19"/>
      <c r="O20" s="27">
        <f>[1]Personbiler!W20</f>
        <v>851</v>
      </c>
      <c r="P20" s="27">
        <f>[1]Personbiler!X20</f>
        <v>71</v>
      </c>
      <c r="Q20" s="19"/>
      <c r="R20" s="27">
        <f>[1]Personbiler!Z20</f>
        <v>1048</v>
      </c>
      <c r="S20" s="27">
        <f>[1]Personbiler!AA20</f>
        <v>100</v>
      </c>
    </row>
    <row r="21" spans="1:19" x14ac:dyDescent="0.2">
      <c r="A21" s="65"/>
      <c r="B21" s="25" t="s">
        <v>13</v>
      </c>
      <c r="C21" s="27">
        <f t="shared" si="0"/>
        <v>15189</v>
      </c>
      <c r="D21" s="27">
        <f>[1]Personbiler!D21</f>
        <v>9340</v>
      </c>
      <c r="E21" s="27">
        <f>[1]Personbiler!E21</f>
        <v>5849</v>
      </c>
      <c r="F21" s="27">
        <f>[1]Personbiler!F21</f>
        <v>2317</v>
      </c>
      <c r="G21" s="27">
        <f>[1]Personbiler!H21</f>
        <v>601</v>
      </c>
      <c r="H21" s="27">
        <f>[1]Personbiler!J21</f>
        <v>3532</v>
      </c>
      <c r="I21" s="67"/>
      <c r="J21" s="27">
        <f>[1]Personbiler!R21</f>
        <v>3532</v>
      </c>
      <c r="K21" s="27">
        <f>[1]Personbiler!S21</f>
        <v>419</v>
      </c>
      <c r="L21" s="27">
        <f>[1]Personbiler!T21</f>
        <v>3113</v>
      </c>
      <c r="M21" s="27">
        <f>[1]Personbiler!U21</f>
        <v>710</v>
      </c>
      <c r="N21" s="19"/>
      <c r="O21" s="27">
        <f>[1]Personbiler!W21</f>
        <v>806</v>
      </c>
      <c r="P21" s="27">
        <f>[1]Personbiler!X21</f>
        <v>82</v>
      </c>
      <c r="Q21" s="19"/>
      <c r="R21" s="27">
        <f>[1]Personbiler!Z21</f>
        <v>1007</v>
      </c>
      <c r="S21" s="27">
        <f>[1]Personbiler!AA21</f>
        <v>97</v>
      </c>
    </row>
    <row r="22" spans="1:19" x14ac:dyDescent="0.2">
      <c r="A22" s="66"/>
      <c r="B22" s="25" t="s">
        <v>14</v>
      </c>
      <c r="C22" s="27">
        <f t="shared" si="0"/>
        <v>13811</v>
      </c>
      <c r="D22" s="27">
        <f>[1]Personbiler!D22</f>
        <v>5622</v>
      </c>
      <c r="E22" s="27">
        <f>[1]Personbiler!E22</f>
        <v>8189</v>
      </c>
      <c r="F22" s="27">
        <f>[1]Personbiler!F22</f>
        <v>2648</v>
      </c>
      <c r="G22" s="27">
        <f>[1]Personbiler!H22</f>
        <v>533</v>
      </c>
      <c r="H22" s="27">
        <f>[1]Personbiler!J22</f>
        <v>5541</v>
      </c>
      <c r="I22" s="67"/>
      <c r="J22" s="27">
        <f>[1]Personbiler!R22</f>
        <v>5541</v>
      </c>
      <c r="K22" s="27">
        <f>[1]Personbiler!S22</f>
        <v>452</v>
      </c>
      <c r="L22" s="27">
        <f>[1]Personbiler!T22</f>
        <v>5089</v>
      </c>
      <c r="M22" s="27">
        <f>[1]Personbiler!U22</f>
        <v>593</v>
      </c>
      <c r="N22" s="19"/>
      <c r="O22" s="27">
        <f>[1]Personbiler!W22</f>
        <v>639</v>
      </c>
      <c r="P22" s="27">
        <f>[1]Personbiler!X22</f>
        <v>93</v>
      </c>
      <c r="Q22" s="19"/>
      <c r="R22" s="27">
        <f>[1]Personbiler!Z22</f>
        <v>806</v>
      </c>
      <c r="S22" s="27">
        <f>[1]Personbiler!AA22</f>
        <v>130</v>
      </c>
    </row>
    <row r="23" spans="1:19" x14ac:dyDescent="0.2">
      <c r="A23" s="64">
        <v>2008</v>
      </c>
      <c r="B23" s="11" t="s">
        <v>0</v>
      </c>
      <c r="C23" s="24">
        <f t="shared" si="0"/>
        <v>150664</v>
      </c>
      <c r="D23" s="24">
        <f>[1]Personbiler!D23</f>
        <v>92859</v>
      </c>
      <c r="E23" s="24">
        <f>[1]Personbiler!E23</f>
        <v>57805</v>
      </c>
      <c r="F23" s="24">
        <f>[1]Personbiler!F23</f>
        <v>25305</v>
      </c>
      <c r="G23" s="24">
        <f>[1]Personbiler!H23</f>
        <v>8021</v>
      </c>
      <c r="H23" s="24">
        <f>[1]Personbiler!J23</f>
        <v>32500</v>
      </c>
      <c r="I23" s="67"/>
      <c r="J23" s="24">
        <f>[1]Personbiler!R23</f>
        <v>32500</v>
      </c>
      <c r="K23" s="24">
        <f>[1]Personbiler!S23</f>
        <v>4078</v>
      </c>
      <c r="L23" s="24">
        <f>[1]Personbiler!T23</f>
        <v>28422</v>
      </c>
      <c r="M23" s="24">
        <f>[1]Personbiler!U23</f>
        <v>8742</v>
      </c>
      <c r="N23" s="19"/>
      <c r="O23" s="24">
        <f>[1]Personbiler!W23</f>
        <v>10133</v>
      </c>
      <c r="P23" s="24">
        <f>[1]Personbiler!X23</f>
        <v>1428</v>
      </c>
      <c r="Q23" s="19"/>
      <c r="R23" s="24">
        <f>[1]Personbiler!Z23</f>
        <v>14047</v>
      </c>
      <c r="S23" s="24">
        <f>[1]Personbiler!AA23</f>
        <v>1838</v>
      </c>
    </row>
    <row r="24" spans="1:19" x14ac:dyDescent="0.2">
      <c r="A24" s="65"/>
      <c r="B24" s="25" t="s">
        <v>3</v>
      </c>
      <c r="C24" s="26">
        <f t="shared" si="0"/>
        <v>14392</v>
      </c>
      <c r="D24" s="26">
        <f>[1]Personbiler!D24</f>
        <v>9826</v>
      </c>
      <c r="E24" s="26">
        <f>[1]Personbiler!E24</f>
        <v>4566</v>
      </c>
      <c r="F24" s="26">
        <f>[1]Personbiler!F24</f>
        <v>2402</v>
      </c>
      <c r="G24" s="26">
        <f>[1]Personbiler!H24</f>
        <v>977</v>
      </c>
      <c r="H24" s="26">
        <f>[1]Personbiler!J24</f>
        <v>2164</v>
      </c>
      <c r="I24" s="67"/>
      <c r="J24" s="26">
        <f>[1]Personbiler!R24</f>
        <v>2164</v>
      </c>
      <c r="K24" s="26">
        <f>[1]Personbiler!S24</f>
        <v>423</v>
      </c>
      <c r="L24" s="26">
        <f>[1]Personbiler!T24</f>
        <v>1741</v>
      </c>
      <c r="M24" s="26">
        <f>[1]Personbiler!U24</f>
        <v>872</v>
      </c>
      <c r="N24" s="19"/>
      <c r="O24" s="27">
        <f>[1]Personbiler!W24</f>
        <v>938</v>
      </c>
      <c r="P24" s="27">
        <f>[1]Personbiler!X24</f>
        <v>82</v>
      </c>
      <c r="Q24" s="19"/>
      <c r="R24" s="27">
        <f>[1]Personbiler!Z24</f>
        <v>1231</v>
      </c>
      <c r="S24" s="27">
        <f>[1]Personbiler!AA24</f>
        <v>107</v>
      </c>
    </row>
    <row r="25" spans="1:19" x14ac:dyDescent="0.2">
      <c r="A25" s="65"/>
      <c r="B25" s="25" t="s">
        <v>4</v>
      </c>
      <c r="C25" s="27">
        <f t="shared" si="0"/>
        <v>12964</v>
      </c>
      <c r="D25" s="27">
        <f>[1]Personbiler!D25</f>
        <v>8379</v>
      </c>
      <c r="E25" s="27">
        <f>[1]Personbiler!E25</f>
        <v>4585</v>
      </c>
      <c r="F25" s="27">
        <f>[1]Personbiler!F25</f>
        <v>2041</v>
      </c>
      <c r="G25" s="27">
        <f>[1]Personbiler!H25</f>
        <v>802</v>
      </c>
      <c r="H25" s="27">
        <f>[1]Personbiler!J25</f>
        <v>2544</v>
      </c>
      <c r="I25" s="67"/>
      <c r="J25" s="27">
        <f>[1]Personbiler!R25</f>
        <v>2544</v>
      </c>
      <c r="K25" s="27">
        <f>[1]Personbiler!S25</f>
        <v>360</v>
      </c>
      <c r="L25" s="27">
        <f>[1]Personbiler!T25</f>
        <v>2184</v>
      </c>
      <c r="M25" s="27">
        <f>[1]Personbiler!U25</f>
        <v>1016</v>
      </c>
      <c r="N25" s="19"/>
      <c r="O25" s="27">
        <f>[1]Personbiler!W25</f>
        <v>872</v>
      </c>
      <c r="P25" s="27">
        <f>[1]Personbiler!X25</f>
        <v>55</v>
      </c>
      <c r="Q25" s="19"/>
      <c r="R25" s="27">
        <f>[1]Personbiler!Z25</f>
        <v>1201</v>
      </c>
      <c r="S25" s="27">
        <f>[1]Personbiler!AA25</f>
        <v>76</v>
      </c>
    </row>
    <row r="26" spans="1:19" x14ac:dyDescent="0.2">
      <c r="A26" s="65"/>
      <c r="B26" s="25" t="s">
        <v>5</v>
      </c>
      <c r="C26" s="26">
        <f t="shared" si="0"/>
        <v>12629</v>
      </c>
      <c r="D26" s="26">
        <f>[1]Personbiler!D26</f>
        <v>8340</v>
      </c>
      <c r="E26" s="26">
        <f>[1]Personbiler!E26</f>
        <v>4289</v>
      </c>
      <c r="F26" s="26">
        <f>[1]Personbiler!F26</f>
        <v>2125</v>
      </c>
      <c r="G26" s="26">
        <f>[1]Personbiler!H26</f>
        <v>702</v>
      </c>
      <c r="H26" s="26">
        <f>[1]Personbiler!J26</f>
        <v>2164</v>
      </c>
      <c r="I26" s="67"/>
      <c r="J26" s="26">
        <f>[1]Personbiler!R26</f>
        <v>2164</v>
      </c>
      <c r="K26" s="26">
        <f>[1]Personbiler!S26</f>
        <v>315</v>
      </c>
      <c r="L26" s="26">
        <f>[1]Personbiler!T26</f>
        <v>1849</v>
      </c>
      <c r="M26" s="26">
        <f>[1]Personbiler!U26</f>
        <v>843</v>
      </c>
      <c r="N26" s="19"/>
      <c r="O26" s="27">
        <f>[1]Personbiler!W26</f>
        <v>865</v>
      </c>
      <c r="P26" s="27">
        <f>[1]Personbiler!X26</f>
        <v>50</v>
      </c>
      <c r="Q26" s="19"/>
      <c r="R26" s="27">
        <f>[1]Personbiler!Z26</f>
        <v>1209</v>
      </c>
      <c r="S26" s="27">
        <f>[1]Personbiler!AA26</f>
        <v>86</v>
      </c>
    </row>
    <row r="27" spans="1:19" x14ac:dyDescent="0.2">
      <c r="A27" s="65"/>
      <c r="B27" s="25" t="s">
        <v>6</v>
      </c>
      <c r="C27" s="26">
        <f t="shared" si="0"/>
        <v>16095</v>
      </c>
      <c r="D27" s="26">
        <f>[1]Personbiler!D27</f>
        <v>10825</v>
      </c>
      <c r="E27" s="26">
        <f>[1]Personbiler!E27</f>
        <v>5270</v>
      </c>
      <c r="F27" s="26">
        <f>[1]Personbiler!F27</f>
        <v>2604</v>
      </c>
      <c r="G27" s="26">
        <f>[1]Personbiler!H27</f>
        <v>727</v>
      </c>
      <c r="H27" s="26">
        <f>[1]Personbiler!J27</f>
        <v>2666</v>
      </c>
      <c r="I27" s="67"/>
      <c r="J27" s="26">
        <f>[1]Personbiler!R27</f>
        <v>2666</v>
      </c>
      <c r="K27" s="26">
        <f>[1]Personbiler!S27</f>
        <v>334</v>
      </c>
      <c r="L27" s="26">
        <f>[1]Personbiler!T27</f>
        <v>2332</v>
      </c>
      <c r="M27" s="26">
        <f>[1]Personbiler!U27</f>
        <v>825</v>
      </c>
      <c r="N27" s="19"/>
      <c r="O27" s="27">
        <f>[1]Personbiler!W27</f>
        <v>974</v>
      </c>
      <c r="P27" s="27">
        <f>[1]Personbiler!X27</f>
        <v>73</v>
      </c>
      <c r="Q27" s="19"/>
      <c r="R27" s="27">
        <f>[1]Personbiler!Z27</f>
        <v>1390</v>
      </c>
      <c r="S27" s="27">
        <f>[1]Personbiler!AA27</f>
        <v>105</v>
      </c>
    </row>
    <row r="28" spans="1:19" x14ac:dyDescent="0.2">
      <c r="A28" s="65"/>
      <c r="B28" s="28" t="s">
        <v>7</v>
      </c>
      <c r="C28" s="26">
        <f t="shared" si="0"/>
        <v>14603</v>
      </c>
      <c r="D28" s="26">
        <f>[1]Personbiler!D28</f>
        <v>9184</v>
      </c>
      <c r="E28" s="26">
        <f>[1]Personbiler!E28</f>
        <v>5419</v>
      </c>
      <c r="F28" s="26">
        <f>[1]Personbiler!F28</f>
        <v>2687</v>
      </c>
      <c r="G28" s="26">
        <f>[1]Personbiler!H28</f>
        <v>851</v>
      </c>
      <c r="H28" s="26">
        <f>[1]Personbiler!J28</f>
        <v>2732</v>
      </c>
      <c r="I28" s="67"/>
      <c r="J28" s="26">
        <f>[1]Personbiler!R28</f>
        <v>2732</v>
      </c>
      <c r="K28" s="26">
        <f>[1]Personbiler!S28</f>
        <v>305</v>
      </c>
      <c r="L28" s="26">
        <f>[1]Personbiler!T28</f>
        <v>2427</v>
      </c>
      <c r="M28" s="26">
        <f>[1]Personbiler!U28</f>
        <v>822</v>
      </c>
      <c r="N28" s="19"/>
      <c r="O28" s="27">
        <f>[1]Personbiler!W28</f>
        <v>1021</v>
      </c>
      <c r="P28" s="27">
        <f>[1]Personbiler!X28</f>
        <v>77</v>
      </c>
      <c r="Q28" s="19"/>
      <c r="R28" s="27">
        <f>[1]Personbiler!Z28</f>
        <v>1383</v>
      </c>
      <c r="S28" s="27">
        <f>[1]Personbiler!AA28</f>
        <v>104</v>
      </c>
    </row>
    <row r="29" spans="1:19" x14ac:dyDescent="0.2">
      <c r="A29" s="65"/>
      <c r="B29" s="25" t="s">
        <v>8</v>
      </c>
      <c r="C29" s="27">
        <f t="shared" si="0"/>
        <v>15375</v>
      </c>
      <c r="D29" s="27">
        <f>[1]Personbiler!D29</f>
        <v>8964</v>
      </c>
      <c r="E29" s="27">
        <f>[1]Personbiler!E29</f>
        <v>6411</v>
      </c>
      <c r="F29" s="27">
        <f>[1]Personbiler!F29</f>
        <v>3135</v>
      </c>
      <c r="G29" s="27">
        <f>[1]Personbiler!H29</f>
        <v>777</v>
      </c>
      <c r="H29" s="27">
        <f>[1]Personbiler!J29</f>
        <v>3276</v>
      </c>
      <c r="I29" s="67"/>
      <c r="J29" s="27">
        <f>[1]Personbiler!R29</f>
        <v>3276</v>
      </c>
      <c r="K29" s="27">
        <f>[1]Personbiler!S29</f>
        <v>322</v>
      </c>
      <c r="L29" s="27">
        <f>[1]Personbiler!T29</f>
        <v>2954</v>
      </c>
      <c r="M29" s="27">
        <f>[1]Personbiler!U29</f>
        <v>874</v>
      </c>
      <c r="N29" s="19"/>
      <c r="O29" s="27">
        <f>[1]Personbiler!W29</f>
        <v>906</v>
      </c>
      <c r="P29" s="27">
        <f>[1]Personbiler!X29</f>
        <v>586</v>
      </c>
      <c r="Q29" s="19"/>
      <c r="R29" s="27">
        <f>[1]Personbiler!Z29</f>
        <v>1256</v>
      </c>
      <c r="S29" s="27">
        <f>[1]Personbiler!AA29</f>
        <v>634</v>
      </c>
    </row>
    <row r="30" spans="1:19" x14ac:dyDescent="0.2">
      <c r="A30" s="65"/>
      <c r="B30" s="28" t="s">
        <v>9</v>
      </c>
      <c r="C30" s="26">
        <f t="shared" si="0"/>
        <v>13002</v>
      </c>
      <c r="D30" s="26">
        <f>[1]Personbiler!D30</f>
        <v>7972</v>
      </c>
      <c r="E30" s="26">
        <f>[1]Personbiler!E30</f>
        <v>5030</v>
      </c>
      <c r="F30" s="26">
        <f>[1]Personbiler!F30</f>
        <v>2138</v>
      </c>
      <c r="G30" s="26">
        <f>[1]Personbiler!H30</f>
        <v>688</v>
      </c>
      <c r="H30" s="26">
        <f>[1]Personbiler!J30</f>
        <v>2892</v>
      </c>
      <c r="I30" s="67"/>
      <c r="J30" s="26">
        <f>[1]Personbiler!R30</f>
        <v>2892</v>
      </c>
      <c r="K30" s="26">
        <f>[1]Personbiler!S30</f>
        <v>376</v>
      </c>
      <c r="L30" s="26">
        <f>[1]Personbiler!T30</f>
        <v>2516</v>
      </c>
      <c r="M30" s="26">
        <f>[1]Personbiler!U30</f>
        <v>729</v>
      </c>
      <c r="N30" s="19"/>
      <c r="O30" s="27">
        <f>[1]Personbiler!W30</f>
        <v>913</v>
      </c>
      <c r="P30" s="27">
        <f>[1]Personbiler!X30</f>
        <v>69</v>
      </c>
      <c r="Q30" s="19"/>
      <c r="R30" s="27">
        <f>[1]Personbiler!Z30</f>
        <v>1242</v>
      </c>
      <c r="S30" s="27">
        <f>[1]Personbiler!AA30</f>
        <v>103</v>
      </c>
    </row>
    <row r="31" spans="1:19" x14ac:dyDescent="0.2">
      <c r="A31" s="65"/>
      <c r="B31" s="25" t="s">
        <v>10</v>
      </c>
      <c r="C31" s="27">
        <f t="shared" si="0"/>
        <v>11344</v>
      </c>
      <c r="D31" s="27">
        <f>[1]Personbiler!D31</f>
        <v>7353</v>
      </c>
      <c r="E31" s="27">
        <f>[1]Personbiler!E31</f>
        <v>3991</v>
      </c>
      <c r="F31" s="27">
        <f>[1]Personbiler!F31</f>
        <v>1804</v>
      </c>
      <c r="G31" s="27">
        <f>[1]Personbiler!H31</f>
        <v>714</v>
      </c>
      <c r="H31" s="27">
        <f>[1]Personbiler!J31</f>
        <v>2187</v>
      </c>
      <c r="I31" s="67"/>
      <c r="J31" s="27">
        <f>[1]Personbiler!R31</f>
        <v>2187</v>
      </c>
      <c r="K31" s="27">
        <f>[1]Personbiler!S31</f>
        <v>308</v>
      </c>
      <c r="L31" s="27">
        <f>[1]Personbiler!T31</f>
        <v>1879</v>
      </c>
      <c r="M31" s="27">
        <f>[1]Personbiler!U31</f>
        <v>666</v>
      </c>
      <c r="N31" s="19"/>
      <c r="O31" s="27">
        <f>[1]Personbiler!W31</f>
        <v>820</v>
      </c>
      <c r="P31" s="27">
        <f>[1]Personbiler!X31</f>
        <v>65</v>
      </c>
      <c r="Q31" s="19"/>
      <c r="R31" s="27">
        <f>[1]Personbiler!Z31</f>
        <v>1170</v>
      </c>
      <c r="S31" s="27">
        <f>[1]Personbiler!AA31</f>
        <v>86</v>
      </c>
    </row>
    <row r="32" spans="1:19" x14ac:dyDescent="0.2">
      <c r="A32" s="65"/>
      <c r="B32" s="25" t="s">
        <v>11</v>
      </c>
      <c r="C32" s="27">
        <f t="shared" si="0"/>
        <v>11996</v>
      </c>
      <c r="D32" s="27">
        <f>[1]Personbiler!D32</f>
        <v>7489</v>
      </c>
      <c r="E32" s="27">
        <f>[1]Personbiler!E32</f>
        <v>4507</v>
      </c>
      <c r="F32" s="27">
        <f>[1]Personbiler!F32</f>
        <v>1943</v>
      </c>
      <c r="G32" s="27">
        <f>[1]Personbiler!H32</f>
        <v>740</v>
      </c>
      <c r="H32" s="27">
        <f>[1]Personbiler!J32</f>
        <v>2564</v>
      </c>
      <c r="I32" s="67"/>
      <c r="J32" s="27">
        <f>[1]Personbiler!R32</f>
        <v>2564</v>
      </c>
      <c r="K32" s="27">
        <f>[1]Personbiler!S32</f>
        <v>267</v>
      </c>
      <c r="L32" s="27">
        <f>[1]Personbiler!T32</f>
        <v>2297</v>
      </c>
      <c r="M32" s="27">
        <f>[1]Personbiler!U32</f>
        <v>846</v>
      </c>
      <c r="N32" s="19"/>
      <c r="O32" s="27">
        <f>[1]Personbiler!W32</f>
        <v>910</v>
      </c>
      <c r="P32" s="27">
        <f>[1]Personbiler!X32</f>
        <v>84</v>
      </c>
      <c r="Q32" s="19"/>
      <c r="R32" s="27">
        <f>[1]Personbiler!Z32</f>
        <v>1301</v>
      </c>
      <c r="S32" s="27">
        <f>[1]Personbiler!AA32</f>
        <v>112</v>
      </c>
    </row>
    <row r="33" spans="1:19" x14ac:dyDescent="0.2">
      <c r="A33" s="65"/>
      <c r="B33" s="25" t="s">
        <v>12</v>
      </c>
      <c r="C33" s="27">
        <f t="shared" si="0"/>
        <v>11323</v>
      </c>
      <c r="D33" s="27">
        <f>[1]Personbiler!D33</f>
        <v>6879</v>
      </c>
      <c r="E33" s="27">
        <f>[1]Personbiler!E33</f>
        <v>4444</v>
      </c>
      <c r="F33" s="27">
        <f>[1]Personbiler!F33</f>
        <v>1748</v>
      </c>
      <c r="G33" s="27">
        <f>[1]Personbiler!H33</f>
        <v>508</v>
      </c>
      <c r="H33" s="27">
        <f>[1]Personbiler!J33</f>
        <v>2696</v>
      </c>
      <c r="I33" s="67"/>
      <c r="J33" s="27">
        <f>[1]Personbiler!R33</f>
        <v>2696</v>
      </c>
      <c r="K33" s="27">
        <f>[1]Personbiler!S33</f>
        <v>414</v>
      </c>
      <c r="L33" s="27">
        <f>[1]Personbiler!T33</f>
        <v>2282</v>
      </c>
      <c r="M33" s="27">
        <f>[1]Personbiler!U33</f>
        <v>697</v>
      </c>
      <c r="N33" s="19"/>
      <c r="O33" s="27">
        <f>[1]Personbiler!W33</f>
        <v>807</v>
      </c>
      <c r="P33" s="27">
        <f>[1]Personbiler!X33</f>
        <v>88</v>
      </c>
      <c r="Q33" s="19"/>
      <c r="R33" s="27">
        <f>[1]Personbiler!Z33</f>
        <v>1101</v>
      </c>
      <c r="S33" s="27">
        <f>[1]Personbiler!AA33</f>
        <v>133</v>
      </c>
    </row>
    <row r="34" spans="1:19" x14ac:dyDescent="0.2">
      <c r="A34" s="65"/>
      <c r="B34" s="25" t="s">
        <v>13</v>
      </c>
      <c r="C34" s="27">
        <f t="shared" si="0"/>
        <v>8329</v>
      </c>
      <c r="D34" s="27">
        <f>[1]Personbiler!D34</f>
        <v>4725</v>
      </c>
      <c r="E34" s="27">
        <f>[1]Personbiler!E34</f>
        <v>3604</v>
      </c>
      <c r="F34" s="27">
        <f>[1]Personbiler!F34</f>
        <v>1293</v>
      </c>
      <c r="G34" s="27">
        <f>[1]Personbiler!H34</f>
        <v>304</v>
      </c>
      <c r="H34" s="27">
        <f>[1]Personbiler!J34</f>
        <v>2311</v>
      </c>
      <c r="I34" s="67"/>
      <c r="J34" s="27">
        <f>[1]Personbiler!R34</f>
        <v>2311</v>
      </c>
      <c r="K34" s="27">
        <f>[1]Personbiler!S34</f>
        <v>294</v>
      </c>
      <c r="L34" s="27">
        <f>[1]Personbiler!T34</f>
        <v>2017</v>
      </c>
      <c r="M34" s="27">
        <f>[1]Personbiler!U34</f>
        <v>390</v>
      </c>
      <c r="N34" s="19"/>
      <c r="O34" s="27">
        <f>[1]Personbiler!W34</f>
        <v>582</v>
      </c>
      <c r="P34" s="27">
        <f>[1]Personbiler!X34</f>
        <v>70</v>
      </c>
      <c r="Q34" s="19"/>
      <c r="R34" s="27">
        <f>[1]Personbiler!Z34</f>
        <v>831</v>
      </c>
      <c r="S34" s="27">
        <f>[1]Personbiler!AA34</f>
        <v>101</v>
      </c>
    </row>
    <row r="35" spans="1:19" x14ac:dyDescent="0.2">
      <c r="A35" s="66"/>
      <c r="B35" s="25" t="s">
        <v>14</v>
      </c>
      <c r="C35" s="27">
        <f t="shared" si="0"/>
        <v>8612</v>
      </c>
      <c r="D35" s="27">
        <f>[1]Personbiler!D35</f>
        <v>2923</v>
      </c>
      <c r="E35" s="27">
        <f>[1]Personbiler!E35</f>
        <v>5689</v>
      </c>
      <c r="F35" s="27">
        <f>[1]Personbiler!F35</f>
        <v>1385</v>
      </c>
      <c r="G35" s="27">
        <f>[1]Personbiler!H35</f>
        <v>231</v>
      </c>
      <c r="H35" s="27">
        <f>[1]Personbiler!J35</f>
        <v>4304</v>
      </c>
      <c r="I35" s="67"/>
      <c r="J35" s="27">
        <f>[1]Personbiler!R35</f>
        <v>4304</v>
      </c>
      <c r="K35" s="27">
        <f>[1]Personbiler!S35</f>
        <v>360</v>
      </c>
      <c r="L35" s="27">
        <f>[1]Personbiler!T35</f>
        <v>3944</v>
      </c>
      <c r="M35" s="27">
        <f>[1]Personbiler!U35</f>
        <v>162</v>
      </c>
      <c r="N35" s="19"/>
      <c r="O35" s="27">
        <f>[1]Personbiler!W35</f>
        <v>525</v>
      </c>
      <c r="P35" s="27">
        <f>[1]Personbiler!X35</f>
        <v>129</v>
      </c>
      <c r="Q35" s="19"/>
      <c r="R35" s="27">
        <f>[1]Personbiler!Z35</f>
        <v>732</v>
      </c>
      <c r="S35" s="27">
        <f>[1]Personbiler!AA35</f>
        <v>191</v>
      </c>
    </row>
    <row r="36" spans="1:19" x14ac:dyDescent="0.2">
      <c r="A36" s="64">
        <v>2009</v>
      </c>
      <c r="B36" s="11" t="s">
        <v>0</v>
      </c>
      <c r="C36" s="24">
        <f t="shared" si="0"/>
        <v>112248</v>
      </c>
      <c r="D36" s="24">
        <f>[1]Personbiler!D36</f>
        <v>61891</v>
      </c>
      <c r="E36" s="24">
        <f>[1]Personbiler!E36</f>
        <v>50357</v>
      </c>
      <c r="F36" s="24">
        <f>[1]Personbiler!F36</f>
        <v>21265</v>
      </c>
      <c r="G36" s="24">
        <f>[1]Personbiler!H36</f>
        <v>7411</v>
      </c>
      <c r="H36" s="24">
        <f>[1]Personbiler!J36</f>
        <v>29092</v>
      </c>
      <c r="I36" s="67"/>
      <c r="J36" s="24">
        <f>[1]Personbiler!R36</f>
        <v>29092</v>
      </c>
      <c r="K36" s="24">
        <f>[1]Personbiler!S36</f>
        <v>6223</v>
      </c>
      <c r="L36" s="24">
        <f>[1]Personbiler!T36</f>
        <v>22869</v>
      </c>
      <c r="M36" s="24">
        <f>[1]Personbiler!U36</f>
        <v>9896</v>
      </c>
      <c r="N36" s="19"/>
      <c r="O36" s="24">
        <f>[1]Personbiler!W36</f>
        <v>9690</v>
      </c>
      <c r="P36" s="24">
        <f>[1]Personbiler!X36</f>
        <v>926</v>
      </c>
      <c r="Q36" s="19"/>
      <c r="R36" s="24">
        <f>[1]Personbiler!Z36</f>
        <v>14893</v>
      </c>
      <c r="S36" s="24">
        <f>[1]Personbiler!AA36</f>
        <v>1442</v>
      </c>
    </row>
    <row r="37" spans="1:19" x14ac:dyDescent="0.2">
      <c r="A37" s="65"/>
      <c r="B37" s="25" t="s">
        <v>3</v>
      </c>
      <c r="C37" s="26">
        <f t="shared" si="0"/>
        <v>7785</v>
      </c>
      <c r="D37" s="26">
        <f>[1]Personbiler!D37</f>
        <v>5265</v>
      </c>
      <c r="E37" s="26">
        <f>[1]Personbiler!E37</f>
        <v>2520</v>
      </c>
      <c r="F37" s="26">
        <f>[1]Personbiler!F37</f>
        <v>1201</v>
      </c>
      <c r="G37" s="26">
        <f>[1]Personbiler!H37</f>
        <v>504</v>
      </c>
      <c r="H37" s="26">
        <f>[1]Personbiler!J37</f>
        <v>1319</v>
      </c>
      <c r="I37" s="67"/>
      <c r="J37" s="26">
        <f>[1]Personbiler!R37</f>
        <v>1319</v>
      </c>
      <c r="K37" s="26">
        <f>[1]Personbiler!S37</f>
        <v>324</v>
      </c>
      <c r="L37" s="26">
        <f>[1]Personbiler!T37</f>
        <v>995</v>
      </c>
      <c r="M37" s="26">
        <f>[1]Personbiler!U37</f>
        <v>612</v>
      </c>
      <c r="N37" s="19"/>
      <c r="O37" s="27">
        <f>[1]Personbiler!W37</f>
        <v>606</v>
      </c>
      <c r="P37" s="27">
        <f>[1]Personbiler!X37</f>
        <v>63</v>
      </c>
      <c r="Q37" s="19"/>
      <c r="R37" s="27">
        <f>[1]Personbiler!Z37</f>
        <v>997</v>
      </c>
      <c r="S37" s="27">
        <f>[1]Personbiler!AA37</f>
        <v>131</v>
      </c>
    </row>
    <row r="38" spans="1:19" x14ac:dyDescent="0.2">
      <c r="A38" s="65"/>
      <c r="B38" s="25" t="s">
        <v>4</v>
      </c>
      <c r="C38" s="27">
        <f t="shared" si="0"/>
        <v>7422</v>
      </c>
      <c r="D38" s="27">
        <f>[1]Personbiler!D38</f>
        <v>4833</v>
      </c>
      <c r="E38" s="27">
        <f>[1]Personbiler!E38</f>
        <v>2589</v>
      </c>
      <c r="F38" s="27">
        <f>[1]Personbiler!F38</f>
        <v>1127</v>
      </c>
      <c r="G38" s="27">
        <f>[1]Personbiler!H38</f>
        <v>435</v>
      </c>
      <c r="H38" s="27">
        <f>[1]Personbiler!J38</f>
        <v>1462</v>
      </c>
      <c r="I38" s="67"/>
      <c r="J38" s="27">
        <f>[1]Personbiler!R38</f>
        <v>1462</v>
      </c>
      <c r="K38" s="27">
        <f>[1]Personbiler!S38</f>
        <v>273</v>
      </c>
      <c r="L38" s="27">
        <f>[1]Personbiler!T38</f>
        <v>1189</v>
      </c>
      <c r="M38" s="27">
        <f>[1]Personbiler!U38</f>
        <v>608</v>
      </c>
      <c r="N38" s="19"/>
      <c r="O38" s="27">
        <f>[1]Personbiler!W38</f>
        <v>537</v>
      </c>
      <c r="P38" s="27">
        <f>[1]Personbiler!X38</f>
        <v>70</v>
      </c>
      <c r="Q38" s="19"/>
      <c r="R38" s="27">
        <f>[1]Personbiler!Z38</f>
        <v>919</v>
      </c>
      <c r="S38" s="27">
        <f>[1]Personbiler!AA38</f>
        <v>113</v>
      </c>
    </row>
    <row r="39" spans="1:19" x14ac:dyDescent="0.2">
      <c r="A39" s="65"/>
      <c r="B39" s="25" t="s">
        <v>5</v>
      </c>
      <c r="C39" s="26">
        <f t="shared" si="0"/>
        <v>9827</v>
      </c>
      <c r="D39" s="26">
        <f>[1]Personbiler!D39</f>
        <v>5845</v>
      </c>
      <c r="E39" s="26">
        <f>[1]Personbiler!E39</f>
        <v>3982</v>
      </c>
      <c r="F39" s="26">
        <f>[1]Personbiler!F39</f>
        <v>1781</v>
      </c>
      <c r="G39" s="26">
        <f>[1]Personbiler!H39</f>
        <v>643</v>
      </c>
      <c r="H39" s="26">
        <f>[1]Personbiler!J39</f>
        <v>2201</v>
      </c>
      <c r="I39" s="67"/>
      <c r="J39" s="26">
        <f>[1]Personbiler!R39</f>
        <v>2201</v>
      </c>
      <c r="K39" s="26">
        <f>[1]Personbiler!S39</f>
        <v>777</v>
      </c>
      <c r="L39" s="26">
        <f>[1]Personbiler!T39</f>
        <v>1424</v>
      </c>
      <c r="M39" s="26">
        <f>[1]Personbiler!U39</f>
        <v>776</v>
      </c>
      <c r="N39" s="19"/>
      <c r="O39" s="27">
        <f>[1]Personbiler!W39</f>
        <v>542</v>
      </c>
      <c r="P39" s="27">
        <f>[1]Personbiler!X39</f>
        <v>69</v>
      </c>
      <c r="Q39" s="19"/>
      <c r="R39" s="27">
        <f>[1]Personbiler!Z39</f>
        <v>1073</v>
      </c>
      <c r="S39" s="27">
        <f>[1]Personbiler!AA39</f>
        <v>125</v>
      </c>
    </row>
    <row r="40" spans="1:19" x14ac:dyDescent="0.2">
      <c r="A40" s="65"/>
      <c r="B40" s="25" t="s">
        <v>6</v>
      </c>
      <c r="C40" s="26">
        <f t="shared" si="0"/>
        <v>9037</v>
      </c>
      <c r="D40" s="26">
        <f>[1]Personbiler!D40</f>
        <v>5866</v>
      </c>
      <c r="E40" s="26">
        <f>[1]Personbiler!E40</f>
        <v>3171</v>
      </c>
      <c r="F40" s="26">
        <f>[1]Personbiler!F40</f>
        <v>1567</v>
      </c>
      <c r="G40" s="26">
        <f>[1]Personbiler!H40</f>
        <v>522</v>
      </c>
      <c r="H40" s="26">
        <f>[1]Personbiler!J40</f>
        <v>1604</v>
      </c>
      <c r="I40" s="67"/>
      <c r="J40" s="26">
        <f>[1]Personbiler!R40</f>
        <v>1604</v>
      </c>
      <c r="K40" s="26">
        <f>[1]Personbiler!S40</f>
        <v>485</v>
      </c>
      <c r="L40" s="26">
        <f>[1]Personbiler!T40</f>
        <v>1119</v>
      </c>
      <c r="M40" s="26">
        <f>[1]Personbiler!U40</f>
        <v>554</v>
      </c>
      <c r="N40" s="19"/>
      <c r="O40" s="27">
        <f>[1]Personbiler!W40</f>
        <v>671</v>
      </c>
      <c r="P40" s="27">
        <f>[1]Personbiler!X40</f>
        <v>64</v>
      </c>
      <c r="Q40" s="19"/>
      <c r="R40" s="27">
        <f>[1]Personbiler!Z40</f>
        <v>1217</v>
      </c>
      <c r="S40" s="27">
        <f>[1]Personbiler!AA40</f>
        <v>105</v>
      </c>
    </row>
    <row r="41" spans="1:19" x14ac:dyDescent="0.2">
      <c r="A41" s="65"/>
      <c r="B41" s="28" t="s">
        <v>7</v>
      </c>
      <c r="C41" s="26">
        <f t="shared" si="0"/>
        <v>9329</v>
      </c>
      <c r="D41" s="26">
        <f>[1]Personbiler!D41</f>
        <v>5601</v>
      </c>
      <c r="E41" s="26">
        <f>[1]Personbiler!E41</f>
        <v>3728</v>
      </c>
      <c r="F41" s="26">
        <f>[1]Personbiler!F41</f>
        <v>2126</v>
      </c>
      <c r="G41" s="26">
        <f>[1]Personbiler!H41</f>
        <v>659</v>
      </c>
      <c r="H41" s="26">
        <f>[1]Personbiler!J41</f>
        <v>1602</v>
      </c>
      <c r="I41" s="67"/>
      <c r="J41" s="26">
        <f>[1]Personbiler!R41</f>
        <v>1602</v>
      </c>
      <c r="K41" s="26">
        <f>[1]Personbiler!S41</f>
        <v>323</v>
      </c>
      <c r="L41" s="26">
        <f>[1]Personbiler!T41</f>
        <v>1279</v>
      </c>
      <c r="M41" s="26">
        <f>[1]Personbiler!U41</f>
        <v>706</v>
      </c>
      <c r="N41" s="19"/>
      <c r="O41" s="27">
        <f>[1]Personbiler!W41</f>
        <v>778</v>
      </c>
      <c r="P41" s="27">
        <f>[1]Personbiler!X41</f>
        <v>44</v>
      </c>
      <c r="Q41" s="19"/>
      <c r="R41" s="27">
        <f>[1]Personbiler!Z41</f>
        <v>1279</v>
      </c>
      <c r="S41" s="27">
        <f>[1]Personbiler!AA41</f>
        <v>89</v>
      </c>
    </row>
    <row r="42" spans="1:19" x14ac:dyDescent="0.2">
      <c r="A42" s="65"/>
      <c r="B42" s="25" t="s">
        <v>8</v>
      </c>
      <c r="C42" s="27">
        <f t="shared" si="0"/>
        <v>11277</v>
      </c>
      <c r="D42" s="27">
        <f>[1]Personbiler!D42</f>
        <v>5662</v>
      </c>
      <c r="E42" s="27">
        <f>[1]Personbiler!E42</f>
        <v>5615</v>
      </c>
      <c r="F42" s="27">
        <f>[1]Personbiler!F42</f>
        <v>2617</v>
      </c>
      <c r="G42" s="27">
        <f>[1]Personbiler!H42</f>
        <v>640</v>
      </c>
      <c r="H42" s="27">
        <f>[1]Personbiler!J42</f>
        <v>2998</v>
      </c>
      <c r="I42" s="67"/>
      <c r="J42" s="27">
        <f>[1]Personbiler!R42</f>
        <v>2998</v>
      </c>
      <c r="K42" s="27">
        <f>[1]Personbiler!S42</f>
        <v>664</v>
      </c>
      <c r="L42" s="27">
        <f>[1]Personbiler!T42</f>
        <v>2334</v>
      </c>
      <c r="M42" s="27">
        <f>[1]Personbiler!U42</f>
        <v>1073</v>
      </c>
      <c r="N42" s="19"/>
      <c r="O42" s="27">
        <f>[1]Personbiler!W42</f>
        <v>770</v>
      </c>
      <c r="P42" s="27">
        <f>[1]Personbiler!X42</f>
        <v>66</v>
      </c>
      <c r="Q42" s="19"/>
      <c r="R42" s="27">
        <f>[1]Personbiler!Z42</f>
        <v>1270</v>
      </c>
      <c r="S42" s="27">
        <f>[1]Personbiler!AA42</f>
        <v>118</v>
      </c>
    </row>
    <row r="43" spans="1:19" x14ac:dyDescent="0.2">
      <c r="A43" s="65"/>
      <c r="B43" s="28" t="s">
        <v>9</v>
      </c>
      <c r="C43" s="26">
        <f t="shared" si="0"/>
        <v>9080</v>
      </c>
      <c r="D43" s="26">
        <f>[1]Personbiler!D43</f>
        <v>5224</v>
      </c>
      <c r="E43" s="26">
        <f>[1]Personbiler!E43</f>
        <v>3856</v>
      </c>
      <c r="F43" s="26">
        <f>[1]Personbiler!F43</f>
        <v>1864</v>
      </c>
      <c r="G43" s="26">
        <f>[1]Personbiler!H43</f>
        <v>693</v>
      </c>
      <c r="H43" s="26">
        <f>[1]Personbiler!J43</f>
        <v>1992</v>
      </c>
      <c r="I43" s="67"/>
      <c r="J43" s="26">
        <f>[1]Personbiler!R43</f>
        <v>1992</v>
      </c>
      <c r="K43" s="26">
        <f>[1]Personbiler!S43</f>
        <v>565</v>
      </c>
      <c r="L43" s="26">
        <f>[1]Personbiler!T43</f>
        <v>1427</v>
      </c>
      <c r="M43" s="26">
        <f>[1]Personbiler!U43</f>
        <v>559</v>
      </c>
      <c r="N43" s="19"/>
      <c r="O43" s="27">
        <f>[1]Personbiler!W43</f>
        <v>837</v>
      </c>
      <c r="P43" s="27">
        <f>[1]Personbiler!X43</f>
        <v>52</v>
      </c>
      <c r="Q43" s="19"/>
      <c r="R43" s="27">
        <f>[1]Personbiler!Z43</f>
        <v>1335</v>
      </c>
      <c r="S43" s="27">
        <f>[1]Personbiler!AA43</f>
        <v>91</v>
      </c>
    </row>
    <row r="44" spans="1:19" x14ac:dyDescent="0.2">
      <c r="A44" s="65"/>
      <c r="B44" s="25" t="s">
        <v>10</v>
      </c>
      <c r="C44" s="27">
        <f t="shared" si="0"/>
        <v>7909</v>
      </c>
      <c r="D44" s="27">
        <f>[1]Personbiler!D44</f>
        <v>4665</v>
      </c>
      <c r="E44" s="27">
        <f>[1]Personbiler!E44</f>
        <v>3244</v>
      </c>
      <c r="F44" s="27">
        <f>[1]Personbiler!F44</f>
        <v>1584</v>
      </c>
      <c r="G44" s="27">
        <f>[1]Personbiler!H44</f>
        <v>785</v>
      </c>
      <c r="H44" s="27">
        <f>[1]Personbiler!J44</f>
        <v>1660</v>
      </c>
      <c r="I44" s="67"/>
      <c r="J44" s="27">
        <f>[1]Personbiler!R44</f>
        <v>1660</v>
      </c>
      <c r="K44" s="27">
        <f>[1]Personbiler!S44</f>
        <v>339</v>
      </c>
      <c r="L44" s="27">
        <f>[1]Personbiler!T44</f>
        <v>1321</v>
      </c>
      <c r="M44" s="27">
        <f>[1]Personbiler!U44</f>
        <v>599</v>
      </c>
      <c r="N44" s="19"/>
      <c r="O44" s="27">
        <f>[1]Personbiler!W44</f>
        <v>925</v>
      </c>
      <c r="P44" s="27">
        <f>[1]Personbiler!X44</f>
        <v>46</v>
      </c>
      <c r="Q44" s="19"/>
      <c r="R44" s="27">
        <f>[1]Personbiler!Z44</f>
        <v>1360</v>
      </c>
      <c r="S44" s="27">
        <f>[1]Personbiler!AA44</f>
        <v>74</v>
      </c>
    </row>
    <row r="45" spans="1:19" x14ac:dyDescent="0.2">
      <c r="A45" s="65"/>
      <c r="B45" s="25" t="s">
        <v>11</v>
      </c>
      <c r="C45" s="27">
        <f t="shared" si="0"/>
        <v>9760</v>
      </c>
      <c r="D45" s="27">
        <f>[1]Personbiler!D45</f>
        <v>5156</v>
      </c>
      <c r="E45" s="27">
        <f>[1]Personbiler!E45</f>
        <v>4604</v>
      </c>
      <c r="F45" s="27">
        <f>[1]Personbiler!F45</f>
        <v>1644</v>
      </c>
      <c r="G45" s="27">
        <f>[1]Personbiler!H45</f>
        <v>713</v>
      </c>
      <c r="H45" s="27">
        <f>[1]Personbiler!J45</f>
        <v>2960</v>
      </c>
      <c r="I45" s="67"/>
      <c r="J45" s="27">
        <f>[1]Personbiler!R45</f>
        <v>2960</v>
      </c>
      <c r="K45" s="27">
        <f>[1]Personbiler!S45</f>
        <v>554</v>
      </c>
      <c r="L45" s="27">
        <f>[1]Personbiler!T45</f>
        <v>2406</v>
      </c>
      <c r="M45" s="27">
        <f>[1]Personbiler!U45</f>
        <v>1397</v>
      </c>
      <c r="N45" s="19"/>
      <c r="O45" s="27">
        <f>[1]Personbiler!W45</f>
        <v>1145</v>
      </c>
      <c r="P45" s="27">
        <f>[1]Personbiler!X45</f>
        <v>82</v>
      </c>
      <c r="Q45" s="19"/>
      <c r="R45" s="27">
        <f>[1]Personbiler!Z45</f>
        <v>1538</v>
      </c>
      <c r="S45" s="27">
        <f>[1]Personbiler!AA45</f>
        <v>120</v>
      </c>
    </row>
    <row r="46" spans="1:19" x14ac:dyDescent="0.2">
      <c r="A46" s="65"/>
      <c r="B46" s="25" t="s">
        <v>12</v>
      </c>
      <c r="C46" s="27">
        <f t="shared" si="0"/>
        <v>9969</v>
      </c>
      <c r="D46" s="27">
        <f>[1]Personbiler!D46</f>
        <v>5452</v>
      </c>
      <c r="E46" s="27">
        <f>[1]Personbiler!E46</f>
        <v>4517</v>
      </c>
      <c r="F46" s="27">
        <f>[1]Personbiler!F46</f>
        <v>1736</v>
      </c>
      <c r="G46" s="27">
        <f>[1]Personbiler!H46</f>
        <v>703</v>
      </c>
      <c r="H46" s="27">
        <f>[1]Personbiler!J46</f>
        <v>2781</v>
      </c>
      <c r="I46" s="67"/>
      <c r="J46" s="27">
        <f>[1]Personbiler!R46</f>
        <v>2781</v>
      </c>
      <c r="K46" s="27">
        <f>[1]Personbiler!S46</f>
        <v>566</v>
      </c>
      <c r="L46" s="27">
        <f>[1]Personbiler!T46</f>
        <v>2215</v>
      </c>
      <c r="M46" s="27">
        <f>[1]Personbiler!U46</f>
        <v>1043</v>
      </c>
      <c r="N46" s="19"/>
      <c r="O46" s="27">
        <f>[1]Personbiler!W46</f>
        <v>979</v>
      </c>
      <c r="P46" s="27">
        <f>[1]Personbiler!X46</f>
        <v>81</v>
      </c>
      <c r="Q46" s="19"/>
      <c r="R46" s="27">
        <f>[1]Personbiler!Z46</f>
        <v>1386</v>
      </c>
      <c r="S46" s="27">
        <f>[1]Personbiler!AA46</f>
        <v>122</v>
      </c>
    </row>
    <row r="47" spans="1:19" x14ac:dyDescent="0.2">
      <c r="A47" s="65"/>
      <c r="B47" s="25" t="s">
        <v>13</v>
      </c>
      <c r="C47" s="27">
        <f t="shared" si="0"/>
        <v>9060</v>
      </c>
      <c r="D47" s="27">
        <f>[1]Personbiler!D47</f>
        <v>4702</v>
      </c>
      <c r="E47" s="27">
        <f>[1]Personbiler!E47</f>
        <v>4358</v>
      </c>
      <c r="F47" s="27">
        <f>[1]Personbiler!F47</f>
        <v>1883</v>
      </c>
      <c r="G47" s="27">
        <f>[1]Personbiler!H47</f>
        <v>540</v>
      </c>
      <c r="H47" s="27">
        <f>[1]Personbiler!J47</f>
        <v>2475</v>
      </c>
      <c r="I47" s="67"/>
      <c r="J47" s="27">
        <f>[1]Personbiler!R47</f>
        <v>2475</v>
      </c>
      <c r="K47" s="27">
        <f>[1]Personbiler!S47</f>
        <v>628</v>
      </c>
      <c r="L47" s="27">
        <f>[1]Personbiler!T47</f>
        <v>1847</v>
      </c>
      <c r="M47" s="27">
        <f>[1]Personbiler!U47</f>
        <v>597</v>
      </c>
      <c r="N47" s="19"/>
      <c r="O47" s="27">
        <f>[1]Personbiler!W47</f>
        <v>972</v>
      </c>
      <c r="P47" s="27">
        <f>[1]Personbiler!X47</f>
        <v>113</v>
      </c>
      <c r="Q47" s="19"/>
      <c r="R47" s="27">
        <f>[1]Personbiler!Z47</f>
        <v>1331</v>
      </c>
      <c r="S47" s="27">
        <f>[1]Personbiler!AA47</f>
        <v>152</v>
      </c>
    </row>
    <row r="48" spans="1:19" x14ac:dyDescent="0.2">
      <c r="A48" s="66"/>
      <c r="B48" s="25" t="s">
        <v>14</v>
      </c>
      <c r="C48" s="27">
        <f t="shared" si="0"/>
        <v>11793</v>
      </c>
      <c r="D48" s="27">
        <f>[1]Personbiler!D48</f>
        <v>3620</v>
      </c>
      <c r="E48" s="27">
        <f>[1]Personbiler!E48</f>
        <v>8173</v>
      </c>
      <c r="F48" s="27">
        <f>[1]Personbiler!F48</f>
        <v>2135</v>
      </c>
      <c r="G48" s="27">
        <f>[1]Personbiler!H48</f>
        <v>574</v>
      </c>
      <c r="H48" s="27">
        <f>[1]Personbiler!J48</f>
        <v>6038</v>
      </c>
      <c r="I48" s="67"/>
      <c r="J48" s="27">
        <f>[1]Personbiler!R48</f>
        <v>6038</v>
      </c>
      <c r="K48" s="27">
        <f>[1]Personbiler!S48</f>
        <v>725</v>
      </c>
      <c r="L48" s="27">
        <f>[1]Personbiler!T48</f>
        <v>5313</v>
      </c>
      <c r="M48" s="27">
        <f>[1]Personbiler!U48</f>
        <v>1372</v>
      </c>
      <c r="N48" s="19"/>
      <c r="O48" s="27">
        <f>[1]Personbiler!W48</f>
        <v>928</v>
      </c>
      <c r="P48" s="27">
        <f>[1]Personbiler!X48</f>
        <v>176</v>
      </c>
      <c r="Q48" s="19"/>
      <c r="R48" s="27">
        <f>[1]Personbiler!Z48</f>
        <v>1188</v>
      </c>
      <c r="S48" s="27">
        <f>[1]Personbiler!AA48</f>
        <v>202</v>
      </c>
    </row>
    <row r="49" spans="1:19" x14ac:dyDescent="0.2">
      <c r="A49" s="29">
        <v>2010</v>
      </c>
      <c r="B49" s="11" t="s">
        <v>0</v>
      </c>
      <c r="C49" s="24">
        <f t="shared" si="0"/>
        <v>153612</v>
      </c>
      <c r="D49" s="24">
        <f>[1]Personbiler!D49</f>
        <v>74859</v>
      </c>
      <c r="E49" s="24">
        <f>[1]Personbiler!E49</f>
        <v>78753</v>
      </c>
      <c r="F49" s="24">
        <f>[1]Personbiler!F49</f>
        <v>26795</v>
      </c>
      <c r="G49" s="24">
        <f>[1]Personbiler!H49</f>
        <v>10701</v>
      </c>
      <c r="H49" s="24">
        <f>[1]Personbiler!J49</f>
        <v>51958</v>
      </c>
      <c r="I49" s="67"/>
      <c r="J49" s="24">
        <f>[1]Personbiler!R49</f>
        <v>51958</v>
      </c>
      <c r="K49" s="24">
        <f>[1]Personbiler!S49</f>
        <v>9452</v>
      </c>
      <c r="L49" s="24">
        <f>[1]Personbiler!T49</f>
        <v>42506</v>
      </c>
      <c r="M49" s="24">
        <f>[1]Personbiler!U49</f>
        <v>17986</v>
      </c>
      <c r="N49" s="19"/>
      <c r="O49" s="24">
        <f>[1]Personbiler!W49</f>
        <v>17112</v>
      </c>
      <c r="P49" s="24">
        <f>[1]Personbiler!X49</f>
        <v>1610</v>
      </c>
      <c r="Q49" s="19"/>
      <c r="R49" s="24">
        <f>[1]Personbiler!Z49</f>
        <v>22159</v>
      </c>
      <c r="S49" s="24">
        <f>[1]Personbiler!AA49</f>
        <v>2031</v>
      </c>
    </row>
    <row r="50" spans="1:19" x14ac:dyDescent="0.2">
      <c r="A50" s="30"/>
      <c r="B50" s="25" t="s">
        <v>3</v>
      </c>
      <c r="C50" s="27">
        <f t="shared" si="0"/>
        <v>10645</v>
      </c>
      <c r="D50" s="27">
        <f>[1]Personbiler!D50</f>
        <v>5173</v>
      </c>
      <c r="E50" s="27">
        <f>[1]Personbiler!E50</f>
        <v>5472</v>
      </c>
      <c r="F50" s="27">
        <f>[1]Personbiler!F50</f>
        <v>2188</v>
      </c>
      <c r="G50" s="27">
        <f>[1]Personbiler!H50</f>
        <v>1171</v>
      </c>
      <c r="H50" s="27">
        <f>[1]Personbiler!J50</f>
        <v>3284</v>
      </c>
      <c r="I50" s="67"/>
      <c r="J50" s="27">
        <f>[1]Personbiler!R50</f>
        <v>3284</v>
      </c>
      <c r="K50" s="27">
        <f>[1]Personbiler!S50</f>
        <v>490</v>
      </c>
      <c r="L50" s="27">
        <f>[1]Personbiler!T50</f>
        <v>2794</v>
      </c>
      <c r="M50" s="27">
        <f>[1]Personbiler!U50</f>
        <v>1804</v>
      </c>
      <c r="N50" s="19"/>
      <c r="O50" s="27">
        <f>[1]Personbiler!W50</f>
        <v>994</v>
      </c>
      <c r="P50" s="27">
        <f>[1]Personbiler!X50</f>
        <v>76</v>
      </c>
      <c r="Q50" s="19"/>
      <c r="R50" s="27">
        <f>[1]Personbiler!Z50</f>
        <v>1377</v>
      </c>
      <c r="S50" s="27">
        <f>[1]Personbiler!AA50</f>
        <v>112</v>
      </c>
    </row>
    <row r="51" spans="1:19" x14ac:dyDescent="0.2">
      <c r="A51" s="30"/>
      <c r="B51" s="25" t="s">
        <v>4</v>
      </c>
      <c r="C51" s="27">
        <f t="shared" si="0"/>
        <v>8590</v>
      </c>
      <c r="D51" s="27">
        <f>[1]Personbiler!D51</f>
        <v>4385</v>
      </c>
      <c r="E51" s="27">
        <f>[1]Personbiler!E51</f>
        <v>4205</v>
      </c>
      <c r="F51" s="27">
        <f>[1]Personbiler!F51</f>
        <v>1704</v>
      </c>
      <c r="G51" s="27">
        <f>[1]Personbiler!H51</f>
        <v>802</v>
      </c>
      <c r="H51" s="27">
        <f>[1]Personbiler!J51</f>
        <v>2501</v>
      </c>
      <c r="I51" s="67"/>
      <c r="J51" s="27">
        <f>[1]Personbiler!R51</f>
        <v>2501</v>
      </c>
      <c r="K51" s="27">
        <f>[1]Personbiler!S51</f>
        <v>564</v>
      </c>
      <c r="L51" s="27">
        <f>[1]Personbiler!T51</f>
        <v>1937</v>
      </c>
      <c r="M51" s="27">
        <f>[1]Personbiler!U51</f>
        <v>948</v>
      </c>
      <c r="N51" s="19"/>
      <c r="O51" s="27">
        <f>[1]Personbiler!W51</f>
        <v>986</v>
      </c>
      <c r="P51" s="27">
        <f>[1]Personbiler!X51</f>
        <v>87</v>
      </c>
      <c r="Q51" s="19"/>
      <c r="R51" s="27">
        <f>[1]Personbiler!Z51</f>
        <v>1329</v>
      </c>
      <c r="S51" s="27">
        <f>[1]Personbiler!AA51</f>
        <v>110</v>
      </c>
    </row>
    <row r="52" spans="1:19" x14ac:dyDescent="0.2">
      <c r="A52" s="30"/>
      <c r="B52" s="25" t="s">
        <v>5</v>
      </c>
      <c r="C52" s="27">
        <f t="shared" si="0"/>
        <v>13950</v>
      </c>
      <c r="D52" s="27">
        <f>[1]Personbiler!D52</f>
        <v>7747</v>
      </c>
      <c r="E52" s="27">
        <f>[1]Personbiler!E52</f>
        <v>6203</v>
      </c>
      <c r="F52" s="27">
        <f>[1]Personbiler!F52</f>
        <v>2424</v>
      </c>
      <c r="G52" s="27">
        <f>[1]Personbiler!H52</f>
        <v>1025</v>
      </c>
      <c r="H52" s="27">
        <f>[1]Personbiler!J52</f>
        <v>3779</v>
      </c>
      <c r="I52" s="67"/>
      <c r="J52" s="27">
        <f>[1]Personbiler!R52</f>
        <v>3779</v>
      </c>
      <c r="K52" s="27">
        <f>[1]Personbiler!S52</f>
        <v>874</v>
      </c>
      <c r="L52" s="27">
        <f>[1]Personbiler!T52</f>
        <v>2905</v>
      </c>
      <c r="M52" s="27">
        <f>[1]Personbiler!U52</f>
        <v>1750</v>
      </c>
      <c r="N52" s="19"/>
      <c r="O52" s="27">
        <f>[1]Personbiler!W52</f>
        <v>1692</v>
      </c>
      <c r="P52" s="27">
        <f>[1]Personbiler!X52</f>
        <v>148</v>
      </c>
      <c r="Q52" s="19"/>
      <c r="R52" s="27">
        <f>[1]Personbiler!Z52</f>
        <v>2246</v>
      </c>
      <c r="S52" s="27">
        <f>[1]Personbiler!AA52</f>
        <v>173</v>
      </c>
    </row>
    <row r="53" spans="1:19" x14ac:dyDescent="0.2">
      <c r="A53" s="30"/>
      <c r="B53" s="25" t="s">
        <v>6</v>
      </c>
      <c r="C53" s="27">
        <f t="shared" si="0"/>
        <v>11952</v>
      </c>
      <c r="D53" s="27">
        <f>[1]Personbiler!D53</f>
        <v>6325</v>
      </c>
      <c r="E53" s="27">
        <f>[1]Personbiler!E53</f>
        <v>5627</v>
      </c>
      <c r="F53" s="27">
        <f>[1]Personbiler!F53</f>
        <v>2448</v>
      </c>
      <c r="G53" s="27">
        <f>[1]Personbiler!H53</f>
        <v>947</v>
      </c>
      <c r="H53" s="27">
        <f>[1]Personbiler!J53</f>
        <v>3179</v>
      </c>
      <c r="I53" s="67"/>
      <c r="J53" s="27">
        <f>[1]Personbiler!R53</f>
        <v>3179</v>
      </c>
      <c r="K53" s="27">
        <f>[1]Personbiler!S53</f>
        <v>613</v>
      </c>
      <c r="L53" s="27">
        <f>[1]Personbiler!T53</f>
        <v>2566</v>
      </c>
      <c r="M53" s="27">
        <f>[1]Personbiler!U53</f>
        <v>1388</v>
      </c>
      <c r="N53" s="19"/>
      <c r="O53" s="27">
        <f>[1]Personbiler!W53</f>
        <v>1369</v>
      </c>
      <c r="P53" s="27">
        <f>[1]Personbiler!X53</f>
        <v>93</v>
      </c>
      <c r="Q53" s="19"/>
      <c r="R53" s="27">
        <f>[1]Personbiler!Z53</f>
        <v>1786</v>
      </c>
      <c r="S53" s="27">
        <f>[1]Personbiler!AA53</f>
        <v>113</v>
      </c>
    </row>
    <row r="54" spans="1:19" x14ac:dyDescent="0.2">
      <c r="A54" s="30"/>
      <c r="B54" s="25" t="s">
        <v>7</v>
      </c>
      <c r="C54" s="27">
        <f t="shared" si="0"/>
        <v>12974</v>
      </c>
      <c r="D54" s="27">
        <f>[1]Personbiler!D54</f>
        <v>6542</v>
      </c>
      <c r="E54" s="27">
        <f>[1]Personbiler!E54</f>
        <v>6432</v>
      </c>
      <c r="F54" s="27">
        <f>[1]Personbiler!F54</f>
        <v>3030</v>
      </c>
      <c r="G54" s="27">
        <f>[1]Personbiler!H54</f>
        <v>1041</v>
      </c>
      <c r="H54" s="27">
        <f>[1]Personbiler!J54</f>
        <v>3402</v>
      </c>
      <c r="I54" s="67"/>
      <c r="J54" s="27">
        <f>[1]Personbiler!R54</f>
        <v>3402</v>
      </c>
      <c r="K54" s="27">
        <f>[1]Personbiler!S54</f>
        <v>753</v>
      </c>
      <c r="L54" s="27">
        <f>[1]Personbiler!T54</f>
        <v>2649</v>
      </c>
      <c r="M54" s="27">
        <f>[1]Personbiler!U54</f>
        <v>1199</v>
      </c>
      <c r="N54" s="19"/>
      <c r="O54" s="27">
        <f>[1]Personbiler!W54</f>
        <v>1349</v>
      </c>
      <c r="P54" s="27">
        <f>[1]Personbiler!X54</f>
        <v>103</v>
      </c>
      <c r="Q54" s="19"/>
      <c r="R54" s="27">
        <f>[1]Personbiler!Z54</f>
        <v>1752</v>
      </c>
      <c r="S54" s="27">
        <f>[1]Personbiler!AA54</f>
        <v>133</v>
      </c>
    </row>
    <row r="55" spans="1:19" x14ac:dyDescent="0.2">
      <c r="A55" s="30"/>
      <c r="B55" s="31" t="s">
        <v>8</v>
      </c>
      <c r="C55" s="32">
        <f t="shared" si="0"/>
        <v>15539</v>
      </c>
      <c r="D55" s="32">
        <f>[1]Personbiler!D55</f>
        <v>7708</v>
      </c>
      <c r="E55" s="32">
        <f>[1]Personbiler!E55</f>
        <v>7831</v>
      </c>
      <c r="F55" s="32">
        <f>[1]Personbiler!F55</f>
        <v>3203</v>
      </c>
      <c r="G55" s="32">
        <f>[1]Personbiler!H55</f>
        <v>945</v>
      </c>
      <c r="H55" s="32">
        <f>[1]Personbiler!J55</f>
        <v>4628</v>
      </c>
      <c r="I55" s="67"/>
      <c r="J55" s="27">
        <f>[1]Personbiler!R55</f>
        <v>4628</v>
      </c>
      <c r="K55" s="27">
        <f>[1]Personbiler!S55</f>
        <v>1045</v>
      </c>
      <c r="L55" s="27">
        <f>[1]Personbiler!T55</f>
        <v>3583</v>
      </c>
      <c r="M55" s="27">
        <f>[1]Personbiler!U55</f>
        <v>1466</v>
      </c>
      <c r="N55" s="19"/>
      <c r="O55" s="27">
        <f>[1]Personbiler!W55</f>
        <v>1781</v>
      </c>
      <c r="P55" s="27">
        <f>[1]Personbiler!X55</f>
        <v>156</v>
      </c>
      <c r="Q55" s="19"/>
      <c r="R55" s="27">
        <f>[1]Personbiler!Z55</f>
        <v>2246</v>
      </c>
      <c r="S55" s="27">
        <f>[1]Personbiler!AA55</f>
        <v>193</v>
      </c>
    </row>
    <row r="56" spans="1:19" x14ac:dyDescent="0.2">
      <c r="A56" s="30"/>
      <c r="B56" s="31" t="s">
        <v>9</v>
      </c>
      <c r="C56" s="32">
        <f t="shared" si="0"/>
        <v>11669</v>
      </c>
      <c r="D56" s="32">
        <f>[1]Personbiler!D56</f>
        <v>6133</v>
      </c>
      <c r="E56" s="32">
        <f>[1]Personbiler!E56</f>
        <v>5536</v>
      </c>
      <c r="F56" s="32">
        <f>[1]Personbiler!F56</f>
        <v>1788</v>
      </c>
      <c r="G56" s="32">
        <f>[1]Personbiler!H56</f>
        <v>636</v>
      </c>
      <c r="H56" s="32">
        <f>[1]Personbiler!J56</f>
        <v>3748</v>
      </c>
      <c r="I56" s="67"/>
      <c r="J56" s="27">
        <f>[1]Personbiler!R56</f>
        <v>3748</v>
      </c>
      <c r="K56" s="27">
        <f>[1]Personbiler!S56</f>
        <v>884</v>
      </c>
      <c r="L56" s="27">
        <f>[1]Personbiler!T56</f>
        <v>2864</v>
      </c>
      <c r="M56" s="27">
        <f>[1]Personbiler!U56</f>
        <v>1407</v>
      </c>
      <c r="N56" s="19"/>
      <c r="O56" s="27">
        <f>[1]Personbiler!W56</f>
        <v>1481</v>
      </c>
      <c r="P56" s="27">
        <f>[1]Personbiler!X56</f>
        <v>85</v>
      </c>
      <c r="Q56" s="19"/>
      <c r="R56" s="27">
        <f>[1]Personbiler!Z56</f>
        <v>1857</v>
      </c>
      <c r="S56" s="27">
        <f>[1]Personbiler!AA56</f>
        <v>106</v>
      </c>
    </row>
    <row r="57" spans="1:19" x14ac:dyDescent="0.2">
      <c r="A57" s="30"/>
      <c r="B57" s="31" t="s">
        <v>10</v>
      </c>
      <c r="C57" s="32">
        <f t="shared" si="0"/>
        <v>11755</v>
      </c>
      <c r="D57" s="32">
        <f>[1]Personbiler!D57</f>
        <v>6502</v>
      </c>
      <c r="E57" s="32">
        <f>[1]Personbiler!E57</f>
        <v>5253</v>
      </c>
      <c r="F57" s="32">
        <f>[1]Personbiler!F57</f>
        <v>1848</v>
      </c>
      <c r="G57" s="32">
        <f>[1]Personbiler!H57</f>
        <v>915</v>
      </c>
      <c r="H57" s="32">
        <f>[1]Personbiler!J57</f>
        <v>3405</v>
      </c>
      <c r="I57" s="67"/>
      <c r="J57" s="27">
        <f>[1]Personbiler!R57</f>
        <v>3405</v>
      </c>
      <c r="K57" s="27">
        <f>[1]Personbiler!S57</f>
        <v>897</v>
      </c>
      <c r="L57" s="27">
        <f>[1]Personbiler!T57</f>
        <v>2508</v>
      </c>
      <c r="M57" s="27">
        <f>[1]Personbiler!U57</f>
        <v>1212</v>
      </c>
      <c r="N57" s="19"/>
      <c r="O57" s="27">
        <f>[1]Personbiler!W57</f>
        <v>1413</v>
      </c>
      <c r="P57" s="27">
        <f>[1]Personbiler!X57</f>
        <v>141</v>
      </c>
      <c r="Q57" s="19"/>
      <c r="R57" s="27">
        <f>[1]Personbiler!Z57</f>
        <v>1832</v>
      </c>
      <c r="S57" s="27">
        <f>[1]Personbiler!AA57</f>
        <v>174</v>
      </c>
    </row>
    <row r="58" spans="1:19" x14ac:dyDescent="0.2">
      <c r="A58" s="30"/>
      <c r="B58" s="31" t="s">
        <v>11</v>
      </c>
      <c r="C58" s="32">
        <f t="shared" si="0"/>
        <v>13534</v>
      </c>
      <c r="D58" s="32">
        <f>[1]Personbiler!D58</f>
        <v>7043</v>
      </c>
      <c r="E58" s="32">
        <f>[1]Personbiler!E58</f>
        <v>6491</v>
      </c>
      <c r="F58" s="32">
        <f>[1]Personbiler!F58</f>
        <v>2324</v>
      </c>
      <c r="G58" s="32">
        <f>[1]Personbiler!H58</f>
        <v>1139</v>
      </c>
      <c r="H58" s="32">
        <f>[1]Personbiler!J58</f>
        <v>4167</v>
      </c>
      <c r="I58" s="67"/>
      <c r="J58" s="32">
        <f>[1]Personbiler!R58</f>
        <v>4167</v>
      </c>
      <c r="K58" s="32">
        <f>[1]Personbiler!S58</f>
        <v>752</v>
      </c>
      <c r="L58" s="32">
        <f>[1]Personbiler!T58</f>
        <v>3415</v>
      </c>
      <c r="M58" s="32">
        <f>[1]Personbiler!U58</f>
        <v>1789</v>
      </c>
      <c r="N58" s="19"/>
      <c r="O58" s="27">
        <f>[1]Personbiler!W58</f>
        <v>1773</v>
      </c>
      <c r="P58" s="27">
        <f>[1]Personbiler!X58</f>
        <v>183</v>
      </c>
      <c r="Q58" s="19"/>
      <c r="R58" s="27">
        <f>[1]Personbiler!Z58</f>
        <v>2240</v>
      </c>
      <c r="S58" s="27">
        <f>[1]Personbiler!AA58</f>
        <v>234</v>
      </c>
    </row>
    <row r="59" spans="1:19" x14ac:dyDescent="0.2">
      <c r="A59" s="30"/>
      <c r="B59" s="31" t="s">
        <v>12</v>
      </c>
      <c r="C59" s="32">
        <f t="shared" si="0"/>
        <v>13593</v>
      </c>
      <c r="D59" s="32">
        <f>[1]Personbiler!D59</f>
        <v>6412</v>
      </c>
      <c r="E59" s="32">
        <f>[1]Personbiler!E59</f>
        <v>7181</v>
      </c>
      <c r="F59" s="32">
        <f>[1]Personbiler!F59</f>
        <v>2210</v>
      </c>
      <c r="G59" s="32">
        <f>[1]Personbiler!H59</f>
        <v>1014</v>
      </c>
      <c r="H59" s="32">
        <f>[1]Personbiler!J59</f>
        <v>4971</v>
      </c>
      <c r="I59" s="67"/>
      <c r="J59" s="32">
        <f>[1]Personbiler!R59</f>
        <v>4971</v>
      </c>
      <c r="K59" s="32">
        <f>[1]Personbiler!S59</f>
        <v>899</v>
      </c>
      <c r="L59" s="32">
        <f>[1]Personbiler!T59</f>
        <v>4072</v>
      </c>
      <c r="M59" s="32">
        <f>[1]Personbiler!U59</f>
        <v>2051</v>
      </c>
      <c r="N59" s="19"/>
      <c r="O59" s="27">
        <f>[1]Personbiler!W59</f>
        <v>1516</v>
      </c>
      <c r="P59" s="27">
        <f>[1]Personbiler!X59</f>
        <v>142</v>
      </c>
      <c r="Q59" s="19"/>
      <c r="R59" s="27">
        <f>[1]Personbiler!Z59</f>
        <v>1984</v>
      </c>
      <c r="S59" s="27">
        <f>[1]Personbiler!AA59</f>
        <v>182</v>
      </c>
    </row>
    <row r="60" spans="1:19" x14ac:dyDescent="0.2">
      <c r="A60" s="30"/>
      <c r="B60" s="31" t="s">
        <v>13</v>
      </c>
      <c r="C60" s="32">
        <f t="shared" si="0"/>
        <v>13948</v>
      </c>
      <c r="D60" s="32">
        <f>[1]Personbiler!D60</f>
        <v>6542</v>
      </c>
      <c r="E60" s="32">
        <f>[1]Personbiler!E60</f>
        <v>7406</v>
      </c>
      <c r="F60" s="32">
        <f>[1]Personbiler!F60</f>
        <v>1688</v>
      </c>
      <c r="G60" s="32">
        <f>[1]Personbiler!H60</f>
        <v>601</v>
      </c>
      <c r="H60" s="32">
        <f>[1]Personbiler!J60</f>
        <v>5718</v>
      </c>
      <c r="I60" s="67"/>
      <c r="J60" s="32">
        <f>[1]Personbiler!R60</f>
        <v>5718</v>
      </c>
      <c r="K60" s="32">
        <f>[1]Personbiler!S60</f>
        <v>918</v>
      </c>
      <c r="L60" s="32">
        <f>[1]Personbiler!T60</f>
        <v>4800</v>
      </c>
      <c r="M60" s="32">
        <f>[1]Personbiler!U60</f>
        <v>1603</v>
      </c>
      <c r="N60" s="19"/>
      <c r="O60" s="27">
        <f>[1]Personbiler!W60</f>
        <v>1521</v>
      </c>
      <c r="P60" s="27">
        <f>[1]Personbiler!X60</f>
        <v>156</v>
      </c>
      <c r="Q60" s="19"/>
      <c r="R60" s="27">
        <f>[1]Personbiler!Z60</f>
        <v>1959</v>
      </c>
      <c r="S60" s="27">
        <f>[1]Personbiler!AA60</f>
        <v>195</v>
      </c>
    </row>
    <row r="61" spans="1:19" x14ac:dyDescent="0.2">
      <c r="A61" s="33"/>
      <c r="B61" s="25" t="s">
        <v>14</v>
      </c>
      <c r="C61" s="27">
        <f t="shared" si="0"/>
        <v>15463</v>
      </c>
      <c r="D61" s="27">
        <f>[1]Personbiler!D61</f>
        <v>4347</v>
      </c>
      <c r="E61" s="27">
        <f>[1]Personbiler!E61</f>
        <v>11116</v>
      </c>
      <c r="F61" s="27">
        <f>[1]Personbiler!F61</f>
        <v>1940</v>
      </c>
      <c r="G61" s="27">
        <f>[1]Personbiler!H61</f>
        <v>465</v>
      </c>
      <c r="H61" s="27">
        <f>[1]Personbiler!J61</f>
        <v>9176</v>
      </c>
      <c r="I61" s="67"/>
      <c r="J61" s="27">
        <f>[1]Personbiler!R61</f>
        <v>9176</v>
      </c>
      <c r="K61" s="27">
        <f>[1]Personbiler!S61</f>
        <v>763</v>
      </c>
      <c r="L61" s="27">
        <f>[1]Personbiler!T61</f>
        <v>8413</v>
      </c>
      <c r="M61" s="27">
        <f>[1]Personbiler!U61</f>
        <v>1369</v>
      </c>
      <c r="N61" s="19"/>
      <c r="O61" s="27">
        <f>[1]Personbiler!W61</f>
        <v>1237</v>
      </c>
      <c r="P61" s="27">
        <f>[1]Personbiler!X61</f>
        <v>240</v>
      </c>
      <c r="Q61" s="19"/>
      <c r="R61" s="27">
        <f>[1]Personbiler!Z61</f>
        <v>1551</v>
      </c>
      <c r="S61" s="27">
        <f>[1]Personbiler!AA61</f>
        <v>306</v>
      </c>
    </row>
    <row r="62" spans="1:19" x14ac:dyDescent="0.2">
      <c r="A62" s="29">
        <v>2011</v>
      </c>
      <c r="B62" s="11" t="s">
        <v>0</v>
      </c>
      <c r="C62" s="24">
        <f t="shared" si="0"/>
        <v>169794</v>
      </c>
      <c r="D62" s="24">
        <f>[1]Personbiler!D62</f>
        <v>83312</v>
      </c>
      <c r="E62" s="24">
        <f>[1]Personbiler!E62</f>
        <v>86482</v>
      </c>
      <c r="F62" s="24">
        <f>[1]Personbiler!F62</f>
        <v>27788</v>
      </c>
      <c r="G62" s="24">
        <f>[1]Personbiler!H62</f>
        <v>9821</v>
      </c>
      <c r="H62" s="24">
        <f>[1]Personbiler!J62</f>
        <v>58694</v>
      </c>
      <c r="I62" s="67"/>
      <c r="J62" s="24">
        <f>[1]Personbiler!R62</f>
        <v>58694</v>
      </c>
      <c r="K62" s="24">
        <f>[1]Personbiler!S62</f>
        <v>9839</v>
      </c>
      <c r="L62" s="24">
        <f>[1]Personbiler!T62</f>
        <v>48855</v>
      </c>
      <c r="M62" s="24">
        <f>[1]Personbiler!U62</f>
        <v>17612</v>
      </c>
      <c r="N62" s="19"/>
      <c r="O62" s="24">
        <f>[1]Personbiler!W62</f>
        <v>16979</v>
      </c>
      <c r="P62" s="24">
        <f>[1]Personbiler!X62</f>
        <v>1869</v>
      </c>
      <c r="Q62" s="19"/>
      <c r="R62" s="24">
        <f>[1]Personbiler!Z62</f>
        <v>23549</v>
      </c>
      <c r="S62" s="24">
        <f>[1]Personbiler!AA62</f>
        <v>2628</v>
      </c>
    </row>
    <row r="63" spans="1:19" x14ac:dyDescent="0.2">
      <c r="A63" s="30"/>
      <c r="B63" s="31" t="s">
        <v>3</v>
      </c>
      <c r="C63" s="27">
        <f t="shared" si="0"/>
        <v>12371</v>
      </c>
      <c r="D63" s="27">
        <f>[1]Personbiler!D63</f>
        <v>7096</v>
      </c>
      <c r="E63" s="27">
        <f>[1]Personbiler!E63</f>
        <v>5275</v>
      </c>
      <c r="F63" s="27">
        <f>[1]Personbiler!F63</f>
        <v>2033</v>
      </c>
      <c r="G63" s="27">
        <f>[1]Personbiler!H63</f>
        <v>1073</v>
      </c>
      <c r="H63" s="27">
        <f>[1]Personbiler!J63</f>
        <v>3242</v>
      </c>
      <c r="I63" s="67"/>
      <c r="J63" s="27">
        <f>[1]Personbiler!R63</f>
        <v>3242</v>
      </c>
      <c r="K63" s="27">
        <f>[1]Personbiler!S63</f>
        <v>500</v>
      </c>
      <c r="L63" s="27">
        <f>[1]Personbiler!T63</f>
        <v>2742</v>
      </c>
      <c r="M63" s="27">
        <f>[1]Personbiler!U63</f>
        <v>1579</v>
      </c>
      <c r="N63" s="19"/>
      <c r="O63" s="27">
        <f>[1]Personbiler!W63</f>
        <v>1469</v>
      </c>
      <c r="P63" s="27">
        <f>[1]Personbiler!X63</f>
        <v>140</v>
      </c>
      <c r="Q63" s="19"/>
      <c r="R63" s="27">
        <f>[1]Personbiler!Z63</f>
        <v>1946</v>
      </c>
      <c r="S63" s="27">
        <f>[1]Personbiler!AA63</f>
        <v>181</v>
      </c>
    </row>
    <row r="64" spans="1:19" x14ac:dyDescent="0.2">
      <c r="A64" s="30"/>
      <c r="B64" s="31" t="s">
        <v>4</v>
      </c>
      <c r="C64" s="27">
        <f t="shared" si="0"/>
        <v>11542</v>
      </c>
      <c r="D64" s="27">
        <f>[1]Personbiler!D64</f>
        <v>6837</v>
      </c>
      <c r="E64" s="27">
        <f>[1]Personbiler!E64</f>
        <v>4705</v>
      </c>
      <c r="F64" s="27">
        <f>[1]Personbiler!F64</f>
        <v>1944</v>
      </c>
      <c r="G64" s="27">
        <f>[1]Personbiler!H64</f>
        <v>877</v>
      </c>
      <c r="H64" s="27">
        <f>[1]Personbiler!J64</f>
        <v>2761</v>
      </c>
      <c r="I64" s="67"/>
      <c r="J64" s="27">
        <f>[1]Personbiler!R64</f>
        <v>2761</v>
      </c>
      <c r="K64" s="27">
        <f>[1]Personbiler!S64</f>
        <v>548</v>
      </c>
      <c r="L64" s="27">
        <f>[1]Personbiler!T64</f>
        <v>2213</v>
      </c>
      <c r="M64" s="27">
        <f>[1]Personbiler!U64</f>
        <v>1300</v>
      </c>
      <c r="N64" s="19"/>
      <c r="O64" s="27">
        <f>[1]Personbiler!W64</f>
        <v>1509</v>
      </c>
      <c r="P64" s="27">
        <f>[1]Personbiler!X64</f>
        <v>151</v>
      </c>
      <c r="Q64" s="19"/>
      <c r="R64" s="27">
        <f>[1]Personbiler!Z64</f>
        <v>1996</v>
      </c>
      <c r="S64" s="27">
        <f>[1]Personbiler!AA64</f>
        <v>196</v>
      </c>
    </row>
    <row r="65" spans="1:19" x14ac:dyDescent="0.2">
      <c r="A65" s="30"/>
      <c r="B65" s="31" t="s">
        <v>5</v>
      </c>
      <c r="C65" s="27">
        <f t="shared" si="0"/>
        <v>16776</v>
      </c>
      <c r="D65" s="27">
        <f>[1]Personbiler!D65</f>
        <v>9020</v>
      </c>
      <c r="E65" s="27">
        <f>[1]Personbiler!E65</f>
        <v>7756</v>
      </c>
      <c r="F65" s="27">
        <f>[1]Personbiler!F65</f>
        <v>2628</v>
      </c>
      <c r="G65" s="27">
        <f>[1]Personbiler!H65</f>
        <v>923</v>
      </c>
      <c r="H65" s="27">
        <f>[1]Personbiler!J65</f>
        <v>5128</v>
      </c>
      <c r="I65" s="67"/>
      <c r="J65" s="27">
        <f>[1]Personbiler!R65</f>
        <v>5128</v>
      </c>
      <c r="K65" s="27">
        <f>[1]Personbiler!S65</f>
        <v>765</v>
      </c>
      <c r="L65" s="27">
        <f>[1]Personbiler!T65</f>
        <v>4363</v>
      </c>
      <c r="M65" s="27">
        <f>[1]Personbiler!U65</f>
        <v>2055</v>
      </c>
      <c r="N65" s="19"/>
      <c r="O65" s="27">
        <f>[1]Personbiler!W65</f>
        <v>1795</v>
      </c>
      <c r="P65" s="27">
        <f>[1]Personbiler!X65</f>
        <v>208</v>
      </c>
      <c r="Q65" s="19"/>
      <c r="R65" s="27">
        <f>[1]Personbiler!Z65</f>
        <v>2426</v>
      </c>
      <c r="S65" s="27">
        <f>[1]Personbiler!AA65</f>
        <v>274</v>
      </c>
    </row>
    <row r="66" spans="1:19" x14ac:dyDescent="0.2">
      <c r="A66" s="30"/>
      <c r="B66" s="31" t="s">
        <v>6</v>
      </c>
      <c r="C66" s="27">
        <f t="shared" si="0"/>
        <v>13425</v>
      </c>
      <c r="D66" s="27">
        <f>[1]Personbiler!D66</f>
        <v>7325</v>
      </c>
      <c r="E66" s="27">
        <f>[1]Personbiler!E66</f>
        <v>6100</v>
      </c>
      <c r="F66" s="27">
        <f>[1]Personbiler!F66</f>
        <v>2530</v>
      </c>
      <c r="G66" s="27">
        <f>[1]Personbiler!H66</f>
        <v>813</v>
      </c>
      <c r="H66" s="27">
        <f>[1]Personbiler!J66</f>
        <v>3570</v>
      </c>
      <c r="I66" s="67"/>
      <c r="J66" s="27">
        <f>[1]Personbiler!R66</f>
        <v>3570</v>
      </c>
      <c r="K66" s="27">
        <f>[1]Personbiler!S66</f>
        <v>639</v>
      </c>
      <c r="L66" s="27">
        <f>[1]Personbiler!T66</f>
        <v>2931</v>
      </c>
      <c r="M66" s="27">
        <f>[1]Personbiler!U66</f>
        <v>1304</v>
      </c>
      <c r="N66" s="19"/>
      <c r="O66" s="27">
        <f>[1]Personbiler!W66</f>
        <v>1405</v>
      </c>
      <c r="P66" s="27">
        <f>[1]Personbiler!X66</f>
        <v>154</v>
      </c>
      <c r="Q66" s="19"/>
      <c r="R66" s="27">
        <f>[1]Personbiler!Z66</f>
        <v>1996</v>
      </c>
      <c r="S66" s="27">
        <f>[1]Personbiler!AA66</f>
        <v>223</v>
      </c>
    </row>
    <row r="67" spans="1:19" x14ac:dyDescent="0.2">
      <c r="A67" s="30"/>
      <c r="B67" s="31" t="s">
        <v>7</v>
      </c>
      <c r="C67" s="27">
        <f t="shared" si="0"/>
        <v>16567</v>
      </c>
      <c r="D67" s="27">
        <f>[1]Personbiler!D67</f>
        <v>8237</v>
      </c>
      <c r="E67" s="27">
        <f>[1]Personbiler!E67</f>
        <v>8330</v>
      </c>
      <c r="F67" s="27">
        <f>[1]Personbiler!F67</f>
        <v>2988</v>
      </c>
      <c r="G67" s="27">
        <f>[1]Personbiler!H67</f>
        <v>991</v>
      </c>
      <c r="H67" s="27">
        <f>[1]Personbiler!J67</f>
        <v>5342</v>
      </c>
      <c r="I67" s="67"/>
      <c r="J67" s="27">
        <f>[1]Personbiler!R67</f>
        <v>5342</v>
      </c>
      <c r="K67" s="27">
        <f>[1]Personbiler!S67</f>
        <v>1020</v>
      </c>
      <c r="L67" s="27">
        <f>[1]Personbiler!T67</f>
        <v>4322</v>
      </c>
      <c r="M67" s="27">
        <f>[1]Personbiler!U67</f>
        <v>1409</v>
      </c>
      <c r="N67" s="19"/>
      <c r="O67" s="27">
        <f>[1]Personbiler!W67</f>
        <v>1582</v>
      </c>
      <c r="P67" s="27">
        <f>[1]Personbiler!X67</f>
        <v>174</v>
      </c>
      <c r="Q67" s="19"/>
      <c r="R67" s="27">
        <f>[1]Personbiler!Z67</f>
        <v>2211</v>
      </c>
      <c r="S67" s="27">
        <f>[1]Personbiler!AA67</f>
        <v>244</v>
      </c>
    </row>
    <row r="68" spans="1:19" x14ac:dyDescent="0.2">
      <c r="A68" s="30"/>
      <c r="B68" s="31" t="s">
        <v>8</v>
      </c>
      <c r="C68" s="27">
        <f t="shared" si="0"/>
        <v>17022</v>
      </c>
      <c r="D68" s="27">
        <f>[1]Personbiler!D68</f>
        <v>7416</v>
      </c>
      <c r="E68" s="27">
        <f>[1]Personbiler!E68</f>
        <v>9606</v>
      </c>
      <c r="F68" s="27">
        <f>[1]Personbiler!F68</f>
        <v>3191</v>
      </c>
      <c r="G68" s="27">
        <f>[1]Personbiler!H68</f>
        <v>973</v>
      </c>
      <c r="H68" s="27">
        <f>[1]Personbiler!J68</f>
        <v>6415</v>
      </c>
      <c r="I68" s="67"/>
      <c r="J68" s="27">
        <f>[1]Personbiler!R68</f>
        <v>6415</v>
      </c>
      <c r="K68" s="27">
        <f>[1]Personbiler!S68</f>
        <v>1114</v>
      </c>
      <c r="L68" s="27">
        <f>[1]Personbiler!T68</f>
        <v>5301</v>
      </c>
      <c r="M68" s="27">
        <f>[1]Personbiler!U68</f>
        <v>1986</v>
      </c>
      <c r="N68" s="19"/>
      <c r="O68" s="27">
        <f>[1]Personbiler!W68</f>
        <v>1522</v>
      </c>
      <c r="P68" s="27">
        <f>[1]Personbiler!X68</f>
        <v>130</v>
      </c>
      <c r="Q68" s="19"/>
      <c r="R68" s="27">
        <f>[1]Personbiler!Z68</f>
        <v>2075</v>
      </c>
      <c r="S68" s="27">
        <f>[1]Personbiler!AA68</f>
        <v>189</v>
      </c>
    </row>
    <row r="69" spans="1:19" x14ac:dyDescent="0.2">
      <c r="A69" s="30"/>
      <c r="B69" s="31" t="s">
        <v>9</v>
      </c>
      <c r="C69" s="27">
        <f t="shared" si="0"/>
        <v>13061</v>
      </c>
      <c r="D69" s="27">
        <f>[1]Personbiler!D69</f>
        <v>6313</v>
      </c>
      <c r="E69" s="27">
        <f>[1]Personbiler!E69</f>
        <v>6748</v>
      </c>
      <c r="F69" s="27">
        <f>[1]Personbiler!F69</f>
        <v>2218</v>
      </c>
      <c r="G69" s="27">
        <f>[1]Personbiler!H69</f>
        <v>863</v>
      </c>
      <c r="H69" s="27">
        <f>[1]Personbiler!J69</f>
        <v>4530</v>
      </c>
      <c r="I69" s="67"/>
      <c r="J69" s="27">
        <f>[1]Personbiler!R69</f>
        <v>4530</v>
      </c>
      <c r="K69" s="27">
        <f>[1]Personbiler!S69</f>
        <v>967</v>
      </c>
      <c r="L69" s="27">
        <f>[1]Personbiler!T69</f>
        <v>3563</v>
      </c>
      <c r="M69" s="27">
        <f>[1]Personbiler!U69</f>
        <v>1484</v>
      </c>
      <c r="N69" s="19"/>
      <c r="O69" s="27">
        <f>[1]Personbiler!W69</f>
        <v>1165</v>
      </c>
      <c r="P69" s="27">
        <f>[1]Personbiler!X69</f>
        <v>159</v>
      </c>
      <c r="Q69" s="19"/>
      <c r="R69" s="27">
        <f>[1]Personbiler!Z69</f>
        <v>1687</v>
      </c>
      <c r="S69" s="27">
        <f>[1]Personbiler!AA69</f>
        <v>222</v>
      </c>
    </row>
    <row r="70" spans="1:19" x14ac:dyDescent="0.2">
      <c r="A70" s="30"/>
      <c r="B70" s="31" t="s">
        <v>10</v>
      </c>
      <c r="C70" s="27">
        <f t="shared" si="0"/>
        <v>12492</v>
      </c>
      <c r="D70" s="27">
        <f>[1]Personbiler!D70</f>
        <v>6496</v>
      </c>
      <c r="E70" s="27">
        <f>[1]Personbiler!E70</f>
        <v>5996</v>
      </c>
      <c r="F70" s="27">
        <f>[1]Personbiler!F70</f>
        <v>1939</v>
      </c>
      <c r="G70" s="27">
        <f>[1]Personbiler!H70</f>
        <v>835</v>
      </c>
      <c r="H70" s="27">
        <f>[1]Personbiler!J70</f>
        <v>4057</v>
      </c>
      <c r="I70" s="67"/>
      <c r="J70" s="27">
        <f>[1]Personbiler!R70</f>
        <v>4057</v>
      </c>
      <c r="K70" s="27">
        <f>[1]Personbiler!S70</f>
        <v>850</v>
      </c>
      <c r="L70" s="27">
        <f>[1]Personbiler!T70</f>
        <v>3207</v>
      </c>
      <c r="M70" s="27">
        <f>[1]Personbiler!U70</f>
        <v>1215</v>
      </c>
      <c r="N70" s="19"/>
      <c r="O70" s="27">
        <f>[1]Personbiler!W70</f>
        <v>1389</v>
      </c>
      <c r="P70" s="27">
        <f>[1]Personbiler!X70</f>
        <v>126</v>
      </c>
      <c r="Q70" s="19"/>
      <c r="R70" s="27">
        <f>[1]Personbiler!Z70</f>
        <v>1934</v>
      </c>
      <c r="S70" s="27">
        <f>[1]Personbiler!AA70</f>
        <v>175</v>
      </c>
    </row>
    <row r="71" spans="1:19" x14ac:dyDescent="0.2">
      <c r="A71" s="30"/>
      <c r="B71" s="31" t="s">
        <v>11</v>
      </c>
      <c r="C71" s="27">
        <f t="shared" si="0"/>
        <v>13794</v>
      </c>
      <c r="D71" s="27">
        <f>[1]Personbiler!D71</f>
        <v>6632</v>
      </c>
      <c r="E71" s="27">
        <f>[1]Personbiler!E71</f>
        <v>7162</v>
      </c>
      <c r="F71" s="27">
        <f>[1]Personbiler!F71</f>
        <v>2259</v>
      </c>
      <c r="G71" s="27">
        <f>[1]Personbiler!H71</f>
        <v>857</v>
      </c>
      <c r="H71" s="27">
        <f>[1]Personbiler!J71</f>
        <v>4903</v>
      </c>
      <c r="I71" s="67"/>
      <c r="J71" s="27">
        <f>[1]Personbiler!R71</f>
        <v>4903</v>
      </c>
      <c r="K71" s="27">
        <f>[1]Personbiler!S71</f>
        <v>831</v>
      </c>
      <c r="L71" s="27">
        <f>[1]Personbiler!T71</f>
        <v>4072</v>
      </c>
      <c r="M71" s="27">
        <f>[1]Personbiler!U71</f>
        <v>1760</v>
      </c>
      <c r="N71" s="19"/>
      <c r="O71" s="27">
        <f>[1]Personbiler!W71</f>
        <v>1535</v>
      </c>
      <c r="P71" s="27">
        <f>[1]Personbiler!X71</f>
        <v>141</v>
      </c>
      <c r="Q71" s="19"/>
      <c r="R71" s="27">
        <f>[1]Personbiler!Z71</f>
        <v>2125</v>
      </c>
      <c r="S71" s="27">
        <f>[1]Personbiler!AA71</f>
        <v>209</v>
      </c>
    </row>
    <row r="72" spans="1:19" x14ac:dyDescent="0.2">
      <c r="A72" s="30"/>
      <c r="B72" s="31" t="s">
        <v>12</v>
      </c>
      <c r="C72" s="27">
        <f t="shared" si="0"/>
        <v>12377</v>
      </c>
      <c r="D72" s="27">
        <f>[1]Personbiler!D72</f>
        <v>6003</v>
      </c>
      <c r="E72" s="27">
        <f>[1]Personbiler!E72</f>
        <v>6374</v>
      </c>
      <c r="F72" s="27">
        <f>[1]Personbiler!F72</f>
        <v>2026</v>
      </c>
      <c r="G72" s="27">
        <f>[1]Personbiler!H72</f>
        <v>669</v>
      </c>
      <c r="H72" s="27">
        <f>[1]Personbiler!J72</f>
        <v>4348</v>
      </c>
      <c r="I72" s="67"/>
      <c r="J72" s="27">
        <f>[1]Personbiler!R72</f>
        <v>4348</v>
      </c>
      <c r="K72" s="27">
        <f>[1]Personbiler!S72</f>
        <v>785</v>
      </c>
      <c r="L72" s="27">
        <f>[1]Personbiler!T72</f>
        <v>3563</v>
      </c>
      <c r="M72" s="27">
        <f>[1]Personbiler!U72</f>
        <v>1117</v>
      </c>
      <c r="N72" s="19"/>
      <c r="O72" s="27">
        <f>[1]Personbiler!W72</f>
        <v>1301</v>
      </c>
      <c r="P72" s="27">
        <f>[1]Personbiler!X72</f>
        <v>148</v>
      </c>
      <c r="Q72" s="19"/>
      <c r="R72" s="27">
        <f>[1]Personbiler!Z72</f>
        <v>1830</v>
      </c>
      <c r="S72" s="27">
        <f>[1]Personbiler!AA72</f>
        <v>215</v>
      </c>
    </row>
    <row r="73" spans="1:19" x14ac:dyDescent="0.2">
      <c r="A73" s="30"/>
      <c r="B73" s="31" t="s">
        <v>13</v>
      </c>
      <c r="C73" s="27">
        <f t="shared" si="0"/>
        <v>15026</v>
      </c>
      <c r="D73" s="27">
        <f>[1]Personbiler!D73</f>
        <v>6971</v>
      </c>
      <c r="E73" s="27">
        <f>[1]Personbiler!E73</f>
        <v>8055</v>
      </c>
      <c r="F73" s="27">
        <f>[1]Personbiler!F73</f>
        <v>2138</v>
      </c>
      <c r="G73" s="27">
        <f>[1]Personbiler!H73</f>
        <v>544</v>
      </c>
      <c r="H73" s="27">
        <f>[1]Personbiler!J73</f>
        <v>5917</v>
      </c>
      <c r="I73" s="67"/>
      <c r="J73" s="27">
        <f>[1]Personbiler!R73</f>
        <v>5917</v>
      </c>
      <c r="K73" s="27">
        <f>[1]Personbiler!S73</f>
        <v>891</v>
      </c>
      <c r="L73" s="27">
        <f>[1]Personbiler!T73</f>
        <v>5026</v>
      </c>
      <c r="M73" s="27">
        <f>[1]Personbiler!U73</f>
        <v>1100</v>
      </c>
      <c r="N73" s="19"/>
      <c r="O73" s="27">
        <f>[1]Personbiler!W73</f>
        <v>1312</v>
      </c>
      <c r="P73" s="27">
        <f>[1]Personbiler!X73</f>
        <v>137</v>
      </c>
      <c r="Q73" s="19"/>
      <c r="R73" s="27">
        <f>[1]Personbiler!Z73</f>
        <v>1890</v>
      </c>
      <c r="S73" s="27">
        <f>[1]Personbiler!AA73</f>
        <v>202</v>
      </c>
    </row>
    <row r="74" spans="1:19" x14ac:dyDescent="0.2">
      <c r="A74" s="30"/>
      <c r="B74" s="25" t="s">
        <v>14</v>
      </c>
      <c r="C74" s="27">
        <f t="shared" si="0"/>
        <v>15341</v>
      </c>
      <c r="D74" s="27">
        <f>[1]Personbiler!D74</f>
        <v>4966</v>
      </c>
      <c r="E74" s="27">
        <f>[1]Personbiler!E74</f>
        <v>10375</v>
      </c>
      <c r="F74" s="27">
        <f>[1]Personbiler!F74</f>
        <v>1894</v>
      </c>
      <c r="G74" s="27">
        <f>[1]Personbiler!H74</f>
        <v>403</v>
      </c>
      <c r="H74" s="27">
        <f>[1]Personbiler!J74</f>
        <v>8481</v>
      </c>
      <c r="I74" s="67"/>
      <c r="J74" s="27">
        <f>[1]Personbiler!R74</f>
        <v>8481</v>
      </c>
      <c r="K74" s="27">
        <f>[1]Personbiler!S74</f>
        <v>929</v>
      </c>
      <c r="L74" s="27">
        <f>[1]Personbiler!T74</f>
        <v>7552</v>
      </c>
      <c r="M74" s="27">
        <f>[1]Personbiler!U74</f>
        <v>1303</v>
      </c>
      <c r="N74" s="19"/>
      <c r="O74" s="27">
        <f>[1]Personbiler!W74</f>
        <v>995</v>
      </c>
      <c r="P74" s="27">
        <f>[1]Personbiler!X74</f>
        <v>201</v>
      </c>
      <c r="Q74" s="19"/>
      <c r="R74" s="27">
        <f>[1]Personbiler!Z74</f>
        <v>1433</v>
      </c>
      <c r="S74" s="27">
        <f>[1]Personbiler!AA74</f>
        <v>298</v>
      </c>
    </row>
    <row r="75" spans="1:19" x14ac:dyDescent="0.2">
      <c r="A75" s="29">
        <v>2012</v>
      </c>
      <c r="B75" s="11" t="s">
        <v>0</v>
      </c>
      <c r="C75" s="24">
        <f t="shared" ref="C75:C77" si="1">SUM(D75:E75)</f>
        <v>26639</v>
      </c>
      <c r="D75" s="24">
        <f>[1]Personbiler!D75</f>
        <v>13976</v>
      </c>
      <c r="E75" s="24">
        <f>[1]Personbiler!E75</f>
        <v>12663</v>
      </c>
      <c r="F75" s="24">
        <f>[1]Personbiler!F75</f>
        <v>4519</v>
      </c>
      <c r="G75" s="24">
        <f>[1]Personbiler!H75</f>
        <v>2252</v>
      </c>
      <c r="H75" s="24">
        <f>[1]Personbiler!J75</f>
        <v>8144</v>
      </c>
      <c r="I75" s="67"/>
      <c r="J75" s="24">
        <f>[1]Personbiler!R75</f>
        <v>8144</v>
      </c>
      <c r="K75" s="24">
        <f>[1]Personbiler!S75</f>
        <v>1341</v>
      </c>
      <c r="L75" s="24">
        <f>[1]Personbiler!T75</f>
        <v>6803</v>
      </c>
      <c r="M75" s="24">
        <f>[1]Personbiler!U75</f>
        <v>4131</v>
      </c>
      <c r="N75" s="19"/>
      <c r="O75" s="24">
        <f>[1]Personbiler!W75</f>
        <v>2187</v>
      </c>
      <c r="P75" s="24">
        <f>[1]Personbiler!X75</f>
        <v>249</v>
      </c>
      <c r="Q75" s="19"/>
      <c r="R75" s="24">
        <f>[1]Personbiler!Z75</f>
        <v>3585</v>
      </c>
      <c r="S75" s="24">
        <f>[1]Personbiler!AA75</f>
        <v>383</v>
      </c>
    </row>
    <row r="76" spans="1:19" x14ac:dyDescent="0.2">
      <c r="A76" s="56"/>
      <c r="B76" s="57" t="s">
        <v>3</v>
      </c>
      <c r="C76" s="27">
        <f t="shared" si="1"/>
        <v>12878</v>
      </c>
      <c r="D76" s="27">
        <f>[1]Personbiler!D76</f>
        <v>7350</v>
      </c>
      <c r="E76" s="27">
        <f>[1]Personbiler!E76</f>
        <v>5528</v>
      </c>
      <c r="F76" s="27">
        <f>[1]Personbiler!F76</f>
        <v>1859</v>
      </c>
      <c r="G76" s="27">
        <f>[1]Personbiler!H76</f>
        <v>835</v>
      </c>
      <c r="H76" s="27">
        <f>[1]Personbiler!J76</f>
        <v>3669</v>
      </c>
      <c r="I76" s="67"/>
      <c r="J76" s="27">
        <f>[1]Personbiler!R76</f>
        <v>3669</v>
      </c>
      <c r="K76" s="27">
        <f>[1]Personbiler!S76</f>
        <v>632</v>
      </c>
      <c r="L76" s="27">
        <f>[1]Personbiler!T76</f>
        <v>3037</v>
      </c>
      <c r="M76" s="27">
        <f>[1]Personbiler!U76</f>
        <v>1774</v>
      </c>
      <c r="N76" s="19"/>
      <c r="O76" s="27">
        <f>[1]Personbiler!W76</f>
        <v>1230</v>
      </c>
      <c r="P76" s="27">
        <f>[1]Personbiler!X76</f>
        <v>156</v>
      </c>
      <c r="Q76" s="19"/>
      <c r="R76" s="27">
        <f>[1]Personbiler!Z76</f>
        <v>1969</v>
      </c>
      <c r="S76" s="27">
        <f>[1]Personbiler!AA76</f>
        <v>218</v>
      </c>
    </row>
    <row r="77" spans="1:19" x14ac:dyDescent="0.2">
      <c r="B77" s="55" t="s">
        <v>4</v>
      </c>
      <c r="C77" s="27">
        <f t="shared" si="1"/>
        <v>13761</v>
      </c>
      <c r="D77" s="27">
        <f>[1]Personbiler!D77</f>
        <v>6626</v>
      </c>
      <c r="E77" s="27">
        <f>[1]Personbiler!E77</f>
        <v>7135</v>
      </c>
      <c r="F77" s="27">
        <f>[1]Personbiler!F77</f>
        <v>2660</v>
      </c>
      <c r="G77" s="27">
        <f>[1]Personbiler!H77</f>
        <v>1417</v>
      </c>
      <c r="H77" s="27">
        <f>[1]Personbiler!J77</f>
        <v>4475</v>
      </c>
      <c r="I77" s="68"/>
      <c r="J77" s="27">
        <f>[1]Personbiler!R77</f>
        <v>4475</v>
      </c>
      <c r="K77" s="27">
        <f>[1]Personbiler!S77</f>
        <v>709</v>
      </c>
      <c r="L77" s="27">
        <f>[1]Personbiler!T77</f>
        <v>3766</v>
      </c>
      <c r="M77" s="27">
        <f>[1]Personbiler!U77</f>
        <v>2357</v>
      </c>
      <c r="N77" s="19"/>
      <c r="O77" s="27">
        <f>[1]Personbiler!W77</f>
        <v>957</v>
      </c>
      <c r="P77" s="27">
        <f>[1]Personbiler!X77</f>
        <v>93</v>
      </c>
      <c r="Q77" s="19"/>
      <c r="R77" s="27">
        <f>[1]Personbiler!Z77</f>
        <v>1616</v>
      </c>
      <c r="S77" s="27">
        <f>[1]Personbiler!AA77</f>
        <v>165</v>
      </c>
    </row>
    <row r="80" spans="1:19" x14ac:dyDescent="0.2">
      <c r="A80" s="34"/>
      <c r="B80" s="34"/>
      <c r="C80" s="34"/>
      <c r="D80" s="19"/>
      <c r="E80" s="19"/>
      <c r="F80" s="19"/>
      <c r="G80" s="19"/>
      <c r="H80" s="19"/>
      <c r="I80" s="19"/>
      <c r="J80" s="19"/>
      <c r="K80" s="19"/>
      <c r="L80" s="19"/>
      <c r="M80" s="19"/>
    </row>
    <row r="81" spans="1:19" x14ac:dyDescent="0.2">
      <c r="A81" s="34" t="s">
        <v>15</v>
      </c>
      <c r="B81" s="53" t="s">
        <v>33</v>
      </c>
      <c r="C81" s="54">
        <f>SUM(C26:C35,C37:C38)</f>
        <v>138515</v>
      </c>
      <c r="D81" s="54">
        <f t="shared" ref="D81:H81" si="2">SUM(D26:D35,D37:D38)</f>
        <v>84752</v>
      </c>
      <c r="E81" s="54">
        <f t="shared" si="2"/>
        <v>53763</v>
      </c>
      <c r="F81" s="54">
        <f t="shared" si="2"/>
        <v>23190</v>
      </c>
      <c r="G81" s="54">
        <f t="shared" si="2"/>
        <v>7181</v>
      </c>
      <c r="H81" s="54">
        <f t="shared" si="2"/>
        <v>30573</v>
      </c>
      <c r="I81" s="19"/>
      <c r="J81" s="54">
        <f t="shared" ref="J81:M81" si="3">SUM(J26:J35,J37:J38)</f>
        <v>30573</v>
      </c>
      <c r="K81" s="54">
        <f t="shared" si="3"/>
        <v>3892</v>
      </c>
      <c r="L81" s="54">
        <f t="shared" si="3"/>
        <v>26681</v>
      </c>
      <c r="M81" s="54">
        <f t="shared" si="3"/>
        <v>8074</v>
      </c>
      <c r="O81" s="54">
        <f t="shared" ref="O81:P81" si="4">SUM(O26:O35,O37:O38)</f>
        <v>9466</v>
      </c>
      <c r="P81" s="54">
        <f t="shared" si="4"/>
        <v>1424</v>
      </c>
      <c r="R81" s="54">
        <f t="shared" ref="R81:S81" si="5">SUM(R26:R35,R37:R38)</f>
        <v>13531</v>
      </c>
      <c r="S81" s="54">
        <f t="shared" si="5"/>
        <v>1899</v>
      </c>
    </row>
    <row r="82" spans="1:19" x14ac:dyDescent="0.2">
      <c r="A82" s="34" t="s">
        <v>16</v>
      </c>
      <c r="B82" s="53" t="s">
        <v>33</v>
      </c>
      <c r="C82" s="54">
        <f>SUM(C39:C48,C50:C51)</f>
        <v>116276</v>
      </c>
      <c r="D82" s="54">
        <f t="shared" ref="D82:H82" si="6">SUM(D39:D48,D50:D51)</f>
        <v>61351</v>
      </c>
      <c r="E82" s="54">
        <f t="shared" si="6"/>
        <v>54925</v>
      </c>
      <c r="F82" s="54">
        <f t="shared" si="6"/>
        <v>22829</v>
      </c>
      <c r="G82" s="54">
        <f t="shared" si="6"/>
        <v>8445</v>
      </c>
      <c r="H82" s="54">
        <f t="shared" si="6"/>
        <v>32096</v>
      </c>
      <c r="I82" s="19"/>
      <c r="J82" s="54">
        <f t="shared" ref="J82:M82" si="7">SUM(J39:J48,J50:J51)</f>
        <v>32096</v>
      </c>
      <c r="K82" s="54">
        <f t="shared" si="7"/>
        <v>6680</v>
      </c>
      <c r="L82" s="54">
        <f t="shared" si="7"/>
        <v>25416</v>
      </c>
      <c r="M82" s="54">
        <f t="shared" si="7"/>
        <v>11428</v>
      </c>
      <c r="O82" s="54">
        <f t="shared" ref="O82:P82" si="8">SUM(O39:O48,O50:O51)</f>
        <v>10527</v>
      </c>
      <c r="P82" s="54">
        <f t="shared" si="8"/>
        <v>956</v>
      </c>
      <c r="R82" s="54">
        <f t="shared" ref="R82:S82" si="9">SUM(R39:R48,R50:R51)</f>
        <v>15683</v>
      </c>
      <c r="S82" s="54">
        <f t="shared" si="9"/>
        <v>1420</v>
      </c>
    </row>
    <row r="83" spans="1:19" x14ac:dyDescent="0.2">
      <c r="A83" s="34" t="s">
        <v>17</v>
      </c>
      <c r="B83" s="53" t="s">
        <v>33</v>
      </c>
      <c r="C83" s="54">
        <f>SUM(C52:C61,C63:C64)</f>
        <v>158290</v>
      </c>
      <c r="D83" s="54">
        <f t="shared" ref="D83:H83" si="10">SUM(D52:D61,D63:D64)</f>
        <v>79234</v>
      </c>
      <c r="E83" s="54">
        <f t="shared" si="10"/>
        <v>79056</v>
      </c>
      <c r="F83" s="54">
        <f t="shared" si="10"/>
        <v>26880</v>
      </c>
      <c r="G83" s="54">
        <f t="shared" si="10"/>
        <v>10678</v>
      </c>
      <c r="H83" s="54">
        <f t="shared" si="10"/>
        <v>52176</v>
      </c>
      <c r="I83" s="19"/>
      <c r="J83" s="54">
        <f t="shared" ref="J83:M83" si="11">SUM(J52:J61,J63:J64)</f>
        <v>52176</v>
      </c>
      <c r="K83" s="54">
        <f t="shared" si="11"/>
        <v>9446</v>
      </c>
      <c r="L83" s="54">
        <f t="shared" si="11"/>
        <v>42730</v>
      </c>
      <c r="M83" s="54">
        <f t="shared" si="11"/>
        <v>18113</v>
      </c>
      <c r="O83" s="54">
        <f t="shared" ref="O83:P83" si="12">SUM(O52:O61,O63:O64)</f>
        <v>18110</v>
      </c>
      <c r="P83" s="54">
        <f t="shared" si="12"/>
        <v>1738</v>
      </c>
      <c r="R83" s="54">
        <f t="shared" ref="R83:S83" si="13">SUM(R52:R61,R63:R64)</f>
        <v>23395</v>
      </c>
      <c r="S83" s="54">
        <f t="shared" si="13"/>
        <v>2186</v>
      </c>
    </row>
    <row r="84" spans="1:19" x14ac:dyDescent="0.2">
      <c r="A84" s="34" t="s">
        <v>18</v>
      </c>
      <c r="B84" s="53" t="s">
        <v>33</v>
      </c>
      <c r="C84" s="54">
        <f>SUM(C65:C75)</f>
        <v>172520</v>
      </c>
      <c r="D84" s="54">
        <f t="shared" ref="D84:H84" si="14">SUM(D65:D75)</f>
        <v>83355</v>
      </c>
      <c r="E84" s="54">
        <f t="shared" si="14"/>
        <v>89165</v>
      </c>
      <c r="F84" s="54">
        <f t="shared" si="14"/>
        <v>28330</v>
      </c>
      <c r="G84" s="54">
        <f t="shared" si="14"/>
        <v>10123</v>
      </c>
      <c r="H84" s="54">
        <f t="shared" si="14"/>
        <v>60835</v>
      </c>
      <c r="I84" s="19"/>
      <c r="J84" s="54">
        <f t="shared" ref="J84:M84" si="15">SUM(J65:J75)</f>
        <v>60835</v>
      </c>
      <c r="K84" s="54">
        <f t="shared" si="15"/>
        <v>10132</v>
      </c>
      <c r="L84" s="54">
        <f t="shared" si="15"/>
        <v>50703</v>
      </c>
      <c r="M84" s="54">
        <f t="shared" si="15"/>
        <v>18864</v>
      </c>
      <c r="O84" s="54">
        <f t="shared" ref="O84:P84" si="16">SUM(O65:O75)</f>
        <v>16188</v>
      </c>
      <c r="P84" s="54">
        <f t="shared" si="16"/>
        <v>1827</v>
      </c>
      <c r="R84" s="54">
        <f t="shared" ref="R84:S84" si="17">SUM(R65:R75)</f>
        <v>23192</v>
      </c>
      <c r="S84" s="54">
        <f t="shared" si="17"/>
        <v>2634</v>
      </c>
    </row>
    <row r="85" spans="1:19" ht="47.25" customHeight="1" x14ac:dyDescent="0.2">
      <c r="A85" s="37" t="s">
        <v>24</v>
      </c>
      <c r="B85" s="35"/>
      <c r="C85" s="36">
        <f t="shared" ref="C85:G85" si="18">100*(C84-C83)/C83</f>
        <v>8.9898287952492257</v>
      </c>
      <c r="D85" s="36">
        <f t="shared" si="18"/>
        <v>5.2010500542696319</v>
      </c>
      <c r="E85" s="36">
        <f t="shared" si="18"/>
        <v>12.787138231127303</v>
      </c>
      <c r="F85" s="36">
        <f t="shared" si="18"/>
        <v>5.3943452380952381</v>
      </c>
      <c r="G85" s="36">
        <f t="shared" si="18"/>
        <v>-5.197602547293501</v>
      </c>
      <c r="H85" s="36">
        <f>100*(H84-H83)/H83</f>
        <v>16.595752836553203</v>
      </c>
      <c r="I85" s="36"/>
      <c r="J85" s="36">
        <f>100*(J84-J83)/J83</f>
        <v>16.595752836553203</v>
      </c>
      <c r="K85" s="36">
        <f>100*(K84-K83)/K83</f>
        <v>7.2623332627567221</v>
      </c>
      <c r="L85" s="36">
        <f>100*(L84-L83)/L83</f>
        <v>18.659021764568219</v>
      </c>
      <c r="M85" s="36">
        <f>100*(M84-M83)/M83</f>
        <v>4.1461933417987078</v>
      </c>
      <c r="N85" s="35"/>
      <c r="O85" s="36">
        <f>100*(O84-O83)/O83</f>
        <v>-10.612921038100497</v>
      </c>
      <c r="P85" s="36">
        <f>100*(P84-P83)/P83</f>
        <v>5.1208285385500574</v>
      </c>
      <c r="R85" s="36">
        <f>100*(R84-R83)/R83</f>
        <v>-0.86770677495191284</v>
      </c>
      <c r="S85" s="36">
        <f>100*(S84-S83)/S83</f>
        <v>20.49405306495883</v>
      </c>
    </row>
    <row r="86" spans="1:19" x14ac:dyDescent="0.2">
      <c r="L86" s="19"/>
    </row>
    <row r="87" spans="1:19" x14ac:dyDescent="0.2">
      <c r="A87" s="1" t="s">
        <v>34</v>
      </c>
      <c r="C87" s="19">
        <f>C77-C64</f>
        <v>2219</v>
      </c>
      <c r="D87" s="19">
        <f t="shared" ref="D87:H87" si="19">D77-D64</f>
        <v>-211</v>
      </c>
      <c r="E87" s="19">
        <f t="shared" si="19"/>
        <v>2430</v>
      </c>
      <c r="F87" s="19">
        <f t="shared" si="19"/>
        <v>716</v>
      </c>
      <c r="G87" s="19">
        <f t="shared" si="19"/>
        <v>540</v>
      </c>
      <c r="H87" s="19">
        <f t="shared" si="19"/>
        <v>1714</v>
      </c>
      <c r="J87" s="19">
        <f t="shared" ref="J87:M87" si="20">J77-J64</f>
        <v>1714</v>
      </c>
      <c r="K87" s="19">
        <f t="shared" si="20"/>
        <v>161</v>
      </c>
      <c r="L87" s="19">
        <f t="shared" si="20"/>
        <v>1553</v>
      </c>
      <c r="M87" s="19">
        <f t="shared" si="20"/>
        <v>1057</v>
      </c>
    </row>
    <row r="88" spans="1:19" x14ac:dyDescent="0.2">
      <c r="A88" s="1" t="s">
        <v>35</v>
      </c>
      <c r="C88" s="58">
        <f>100*C87/C64</f>
        <v>19.225437532490037</v>
      </c>
      <c r="D88" s="58">
        <f t="shared" ref="D88:H88" si="21">100*D87/D64</f>
        <v>-3.0861488957144947</v>
      </c>
      <c r="E88" s="58">
        <f t="shared" si="21"/>
        <v>51.647183846971309</v>
      </c>
      <c r="F88" s="58">
        <f t="shared" si="21"/>
        <v>36.831275720164612</v>
      </c>
      <c r="G88" s="58">
        <f t="shared" si="21"/>
        <v>61.573546180159639</v>
      </c>
      <c r="H88" s="58">
        <f t="shared" si="21"/>
        <v>62.078956899674033</v>
      </c>
      <c r="J88" s="58">
        <f t="shared" ref="J88:M88" si="22">100*J87/J64</f>
        <v>62.078956899674033</v>
      </c>
      <c r="K88" s="58">
        <f t="shared" si="22"/>
        <v>29.37956204379562</v>
      </c>
      <c r="L88" s="58">
        <f t="shared" si="22"/>
        <v>70.176231360144598</v>
      </c>
      <c r="M88" s="58">
        <f t="shared" si="22"/>
        <v>81.307692307692307</v>
      </c>
    </row>
  </sheetData>
  <mergeCells count="15">
    <mergeCell ref="R5:S5"/>
    <mergeCell ref="O4:P4"/>
    <mergeCell ref="R4:S4"/>
    <mergeCell ref="C1:K1"/>
    <mergeCell ref="A23:A35"/>
    <mergeCell ref="I8:I77"/>
    <mergeCell ref="A36:A48"/>
    <mergeCell ref="O5:P5"/>
    <mergeCell ref="L4:M4"/>
    <mergeCell ref="A10:A22"/>
    <mergeCell ref="J3:M3"/>
    <mergeCell ref="F5:G5"/>
    <mergeCell ref="C3:H3"/>
    <mergeCell ref="E4:H4"/>
    <mergeCell ref="L5:M5"/>
  </mergeCells>
  <pageMargins left="0.21" right="0.2" top="0.27" bottom="0.31" header="0" footer="0"/>
  <pageSetup paperSize="9" pageOrder="overThenDown" orientation="landscape" r:id="rId1"/>
  <headerFooter alignWithMargins="0"/>
  <rowBreaks count="1" manualBreakCount="1">
    <brk id="48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1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1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2</vt:i4>
      </vt:variant>
    </vt:vector>
  </HeadingPairs>
  <TitlesOfParts>
    <vt:vector size="5" baseType="lpstr">
      <vt:lpstr>Personbiler ny</vt:lpstr>
      <vt:lpstr>Ark2</vt:lpstr>
      <vt:lpstr>Ark3</vt:lpstr>
      <vt:lpstr>'Personbiler ny'!IDX</vt:lpstr>
      <vt:lpstr>'Personbiler ny'!Udskriftstitler</vt:lpstr>
    </vt:vector>
  </TitlesOfParts>
  <Company>Danmarks Statistik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Søren Dalbro</dc:creator>
  <cp:lastModifiedBy>Søren Dalbro</cp:lastModifiedBy>
  <cp:lastPrinted>2012-03-20T10:58:53Z</cp:lastPrinted>
  <dcterms:created xsi:type="dcterms:W3CDTF">2012-02-24T11:53:47Z</dcterms:created>
  <dcterms:modified xsi:type="dcterms:W3CDTF">2012-03-20T10:58:57Z</dcterms:modified>
</cp:coreProperties>
</file>