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20" windowWidth="14895" windowHeight="7755"/>
  </bookViews>
  <sheets>
    <sheet name="Current" sheetId="2" r:id="rId1"/>
    <sheet name="Monthly" sheetId="5" r:id="rId2"/>
    <sheet name="Quarterly" sheetId="4" r:id="rId3"/>
    <sheet name="Annual" sheetId="3" r:id="rId4"/>
  </sheets>
  <calcPr calcId="145621"/>
</workbook>
</file>

<file path=xl/calcChain.xml><?xml version="1.0" encoding="utf-8"?>
<calcChain xmlns="http://schemas.openxmlformats.org/spreadsheetml/2006/main">
  <c r="J14" i="2" l="1"/>
  <c r="I14" i="2"/>
  <c r="H14" i="2"/>
  <c r="G14" i="2"/>
  <c r="J15" i="2"/>
  <c r="H15" i="2"/>
  <c r="I15" i="2"/>
  <c r="AB7" i="2"/>
  <c r="AA7" i="2"/>
  <c r="Z7" i="2"/>
  <c r="AC7" i="2"/>
  <c r="AD7" i="2"/>
  <c r="Z6" i="2"/>
  <c r="AB81" i="2"/>
  <c r="AA81" i="2"/>
  <c r="Z81" i="2"/>
  <c r="AB80" i="2"/>
  <c r="AA80" i="2"/>
  <c r="Z80" i="2"/>
  <c r="AB79" i="2"/>
  <c r="AA79" i="2"/>
  <c r="Z79" i="2"/>
  <c r="AB78" i="2"/>
  <c r="AA78" i="2"/>
  <c r="Z78" i="2"/>
  <c r="AB77" i="2"/>
  <c r="AA77" i="2"/>
  <c r="Z77" i="2"/>
  <c r="AB76" i="2"/>
  <c r="AA76" i="2"/>
  <c r="Z76" i="2"/>
  <c r="AC76" i="2"/>
  <c r="AD76" i="2"/>
  <c r="AB75" i="2"/>
  <c r="AA75" i="2"/>
  <c r="Z75" i="2"/>
  <c r="AB74" i="2"/>
  <c r="AA74" i="2"/>
  <c r="Z74" i="2"/>
  <c r="AB71" i="2"/>
  <c r="AA71" i="2"/>
  <c r="Z71" i="2"/>
  <c r="AB70" i="2"/>
  <c r="AA70" i="2"/>
  <c r="Z70" i="2"/>
  <c r="AC70" i="2"/>
  <c r="AD70" i="2"/>
  <c r="AB69" i="2"/>
  <c r="AA69" i="2"/>
  <c r="Z69" i="2"/>
  <c r="AB68" i="2"/>
  <c r="AA68" i="2"/>
  <c r="Z68" i="2"/>
  <c r="AB67" i="2"/>
  <c r="AA67" i="2"/>
  <c r="Z67" i="2"/>
  <c r="AB66" i="2"/>
  <c r="AA66" i="2"/>
  <c r="Z66" i="2"/>
  <c r="AC66" i="2"/>
  <c r="AD66" i="2"/>
  <c r="AB65" i="2"/>
  <c r="AA65" i="2"/>
  <c r="Z65" i="2"/>
  <c r="AB64" i="2"/>
  <c r="AA64" i="2"/>
  <c r="Z64" i="2"/>
  <c r="AB63" i="2"/>
  <c r="AA63" i="2"/>
  <c r="Z63" i="2"/>
  <c r="AB62" i="2"/>
  <c r="AA62" i="2"/>
  <c r="Z62" i="2"/>
  <c r="AC62" i="2"/>
  <c r="AD62" i="2"/>
  <c r="AB61" i="2"/>
  <c r="AA61" i="2"/>
  <c r="Z61" i="2"/>
  <c r="AB60" i="2"/>
  <c r="AA60" i="2"/>
  <c r="Z60" i="2"/>
  <c r="AB59" i="2"/>
  <c r="AA59" i="2"/>
  <c r="Z59" i="2"/>
  <c r="AB58" i="2"/>
  <c r="AA58" i="2"/>
  <c r="Z58" i="2"/>
  <c r="AC58" i="2"/>
  <c r="AD58" i="2"/>
  <c r="AB57" i="2"/>
  <c r="AA57" i="2"/>
  <c r="Z57" i="2"/>
  <c r="AB56" i="2"/>
  <c r="AA56" i="2"/>
  <c r="Z56" i="2"/>
  <c r="AB55" i="2"/>
  <c r="AA55" i="2"/>
  <c r="Z55" i="2"/>
  <c r="AB54" i="2"/>
  <c r="AA54" i="2"/>
  <c r="Z54" i="2"/>
  <c r="AC54" i="2"/>
  <c r="AD54" i="2"/>
  <c r="AB51" i="2"/>
  <c r="AA51" i="2"/>
  <c r="Z51" i="2"/>
  <c r="AB50" i="2"/>
  <c r="AA50" i="2"/>
  <c r="Z50" i="2"/>
  <c r="AB49" i="2"/>
  <c r="AA49" i="2"/>
  <c r="Z49" i="2"/>
  <c r="AB48" i="2"/>
  <c r="AA48" i="2"/>
  <c r="Z48" i="2"/>
  <c r="AC48" i="2"/>
  <c r="AD48" i="2"/>
  <c r="AB47" i="2"/>
  <c r="AA47" i="2"/>
  <c r="Z47" i="2"/>
  <c r="AB46" i="2"/>
  <c r="AA46" i="2"/>
  <c r="Z46" i="2"/>
  <c r="AB45" i="2"/>
  <c r="AA45" i="2"/>
  <c r="Z45" i="2"/>
  <c r="AB44" i="2"/>
  <c r="AA44" i="2"/>
  <c r="Z44" i="2"/>
  <c r="AC44" i="2"/>
  <c r="AD44" i="2"/>
  <c r="AB43" i="2"/>
  <c r="AA43" i="2"/>
  <c r="Z43" i="2"/>
  <c r="AB42" i="2"/>
  <c r="AA42" i="2"/>
  <c r="Z42" i="2"/>
  <c r="AB41" i="2"/>
  <c r="AA41" i="2"/>
  <c r="Z41" i="2"/>
  <c r="AB40" i="2"/>
  <c r="AA40" i="2"/>
  <c r="Z40" i="2"/>
  <c r="AC40" i="2"/>
  <c r="AD40" i="2"/>
  <c r="AB39" i="2"/>
  <c r="AA39" i="2"/>
  <c r="Z39" i="2"/>
  <c r="AB38" i="2"/>
  <c r="AA38" i="2"/>
  <c r="Z38" i="2"/>
  <c r="AB37" i="2"/>
  <c r="AA37" i="2"/>
  <c r="Z37" i="2"/>
  <c r="AB36" i="2"/>
  <c r="AA36" i="2"/>
  <c r="Z36" i="2"/>
  <c r="AC36" i="2"/>
  <c r="AD36" i="2"/>
  <c r="AB35" i="2"/>
  <c r="AA35" i="2"/>
  <c r="Z35" i="2"/>
  <c r="AB34" i="2"/>
  <c r="AA34" i="2"/>
  <c r="Z34" i="2"/>
  <c r="AB33" i="2"/>
  <c r="AA33" i="2"/>
  <c r="Z33" i="2"/>
  <c r="AB32" i="2"/>
  <c r="AA32" i="2"/>
  <c r="Z32" i="2"/>
  <c r="AC32" i="2"/>
  <c r="AD32" i="2"/>
  <c r="AB31" i="2"/>
  <c r="AA31" i="2"/>
  <c r="Z31" i="2"/>
  <c r="AB30" i="2"/>
  <c r="AA30" i="2"/>
  <c r="Z30" i="2"/>
  <c r="AB29" i="2"/>
  <c r="AA29" i="2"/>
  <c r="Z29" i="2"/>
  <c r="AB28" i="2"/>
  <c r="AA28" i="2"/>
  <c r="Z28" i="2"/>
  <c r="AC28" i="2"/>
  <c r="AD28" i="2"/>
  <c r="AB27" i="2"/>
  <c r="AA27" i="2"/>
  <c r="Z27" i="2"/>
  <c r="AB26" i="2"/>
  <c r="AA26" i="2"/>
  <c r="Z26" i="2"/>
  <c r="AB25" i="2"/>
  <c r="AA25" i="2"/>
  <c r="Z25" i="2"/>
  <c r="AB24" i="2"/>
  <c r="AA24" i="2"/>
  <c r="Z24" i="2"/>
  <c r="AC24" i="2"/>
  <c r="AD24" i="2"/>
  <c r="AB19" i="2"/>
  <c r="AA19" i="2"/>
  <c r="Z19" i="2"/>
  <c r="AB18" i="2"/>
  <c r="AA18" i="2"/>
  <c r="Z18" i="2"/>
  <c r="AB17" i="2"/>
  <c r="AA17" i="2"/>
  <c r="Z17" i="2"/>
  <c r="S81" i="2"/>
  <c r="S80" i="2"/>
  <c r="T80" i="2"/>
  <c r="S79" i="2"/>
  <c r="T79" i="2"/>
  <c r="S78" i="2"/>
  <c r="T78" i="2"/>
  <c r="S77" i="2"/>
  <c r="S76" i="2"/>
  <c r="T76" i="2"/>
  <c r="S75" i="2"/>
  <c r="T75" i="2"/>
  <c r="S74" i="2"/>
  <c r="T74" i="2"/>
  <c r="S71" i="2"/>
  <c r="S70" i="2"/>
  <c r="T70" i="2"/>
  <c r="S69" i="2"/>
  <c r="T69" i="2"/>
  <c r="S68" i="2"/>
  <c r="T68" i="2"/>
  <c r="S67" i="2"/>
  <c r="S66" i="2"/>
  <c r="T66" i="2"/>
  <c r="S65" i="2"/>
  <c r="T65" i="2"/>
  <c r="S64" i="2"/>
  <c r="T64" i="2"/>
  <c r="S63" i="2"/>
  <c r="S62" i="2"/>
  <c r="T62" i="2"/>
  <c r="S61" i="2"/>
  <c r="T61" i="2"/>
  <c r="S60" i="2"/>
  <c r="T60" i="2"/>
  <c r="S59" i="2"/>
  <c r="S58" i="2"/>
  <c r="T58" i="2"/>
  <c r="S57" i="2"/>
  <c r="T57" i="2"/>
  <c r="S56" i="2"/>
  <c r="T56" i="2"/>
  <c r="S55" i="2"/>
  <c r="S54" i="2"/>
  <c r="T54" i="2"/>
  <c r="S51" i="2"/>
  <c r="T51" i="2"/>
  <c r="S50" i="2"/>
  <c r="T50" i="2"/>
  <c r="S49" i="2"/>
  <c r="S48" i="2"/>
  <c r="T48" i="2"/>
  <c r="S47" i="2"/>
  <c r="S46" i="2"/>
  <c r="T46" i="2"/>
  <c r="S45" i="2"/>
  <c r="S44" i="2"/>
  <c r="T44" i="2"/>
  <c r="S43" i="2"/>
  <c r="T43" i="2"/>
  <c r="S42" i="2"/>
  <c r="T42" i="2"/>
  <c r="S41" i="2"/>
  <c r="S40" i="2"/>
  <c r="T40" i="2"/>
  <c r="S39" i="2"/>
  <c r="S38" i="2"/>
  <c r="T38" i="2"/>
  <c r="S37" i="2"/>
  <c r="S36" i="2"/>
  <c r="T36" i="2"/>
  <c r="S35" i="2"/>
  <c r="T35" i="2"/>
  <c r="S34" i="2"/>
  <c r="T34" i="2"/>
  <c r="S33" i="2"/>
  <c r="S32" i="2"/>
  <c r="T32" i="2"/>
  <c r="S31" i="2"/>
  <c r="T31" i="2"/>
  <c r="S30" i="2"/>
  <c r="T30" i="2"/>
  <c r="S29" i="2"/>
  <c r="S28" i="2"/>
  <c r="S27" i="2"/>
  <c r="T27" i="2"/>
  <c r="S26" i="2"/>
  <c r="T26" i="2"/>
  <c r="S25" i="2"/>
  <c r="S24" i="2"/>
  <c r="S19" i="2"/>
  <c r="S18" i="2"/>
  <c r="T18" i="2"/>
  <c r="S17" i="2"/>
  <c r="S7" i="2"/>
  <c r="S5" i="2"/>
  <c r="S6" i="2"/>
  <c r="T6" i="2"/>
  <c r="T81" i="2"/>
  <c r="T77" i="2"/>
  <c r="T71" i="2"/>
  <c r="T67" i="2"/>
  <c r="T63" i="2"/>
  <c r="T59" i="2"/>
  <c r="T55" i="2"/>
  <c r="T49" i="2"/>
  <c r="T47" i="2"/>
  <c r="T45" i="2"/>
  <c r="T41" i="2"/>
  <c r="T39" i="2"/>
  <c r="T37" i="2"/>
  <c r="T33" i="2"/>
  <c r="T29" i="2"/>
  <c r="T28" i="2"/>
  <c r="T25" i="2"/>
  <c r="T24" i="2"/>
  <c r="T19" i="2"/>
  <c r="T17" i="2"/>
  <c r="T7" i="2"/>
  <c r="AC26" i="2"/>
  <c r="AD26" i="2"/>
  <c r="AC30" i="2"/>
  <c r="AD30" i="2"/>
  <c r="AC34" i="2"/>
  <c r="AD34" i="2"/>
  <c r="AC38" i="2"/>
  <c r="AD38" i="2"/>
  <c r="AC42" i="2"/>
  <c r="AD42" i="2"/>
  <c r="AC46" i="2"/>
  <c r="AD46" i="2"/>
  <c r="AC50" i="2"/>
  <c r="AD50" i="2"/>
  <c r="AC56" i="2"/>
  <c r="AD56" i="2"/>
  <c r="AC60" i="2"/>
  <c r="AD60" i="2"/>
  <c r="AC64" i="2"/>
  <c r="AD64" i="2"/>
  <c r="AC68" i="2"/>
  <c r="AD68" i="2"/>
  <c r="AC74" i="2"/>
  <c r="AD74" i="2"/>
  <c r="AC78" i="2"/>
  <c r="AD78" i="2"/>
  <c r="AC80" i="2"/>
  <c r="AD80" i="2"/>
  <c r="AC18" i="2"/>
  <c r="AD18" i="2"/>
  <c r="AC17" i="2"/>
  <c r="AD17" i="2"/>
  <c r="AC19" i="2"/>
  <c r="AD19" i="2"/>
  <c r="AC25" i="2"/>
  <c r="AD25" i="2"/>
  <c r="AC27" i="2"/>
  <c r="AD27" i="2"/>
  <c r="AC29" i="2"/>
  <c r="AD29" i="2"/>
  <c r="AC31" i="2"/>
  <c r="AD31" i="2"/>
  <c r="AC33" i="2"/>
  <c r="AD33" i="2"/>
  <c r="AC35" i="2"/>
  <c r="AD35" i="2"/>
  <c r="AC37" i="2"/>
  <c r="AD37" i="2"/>
  <c r="AC39" i="2"/>
  <c r="AD39" i="2"/>
  <c r="AC41" i="2"/>
  <c r="AD41" i="2"/>
  <c r="AC43" i="2"/>
  <c r="AD43" i="2"/>
  <c r="AC45" i="2"/>
  <c r="AD45" i="2"/>
  <c r="AC47" i="2"/>
  <c r="AD47" i="2"/>
  <c r="AC49" i="2"/>
  <c r="AD49" i="2"/>
  <c r="AC51" i="2"/>
  <c r="AD51" i="2"/>
  <c r="AC55" i="2"/>
  <c r="AD55" i="2"/>
  <c r="AC57" i="2"/>
  <c r="AD57" i="2"/>
  <c r="AC59" i="2"/>
  <c r="AD59" i="2"/>
  <c r="AC61" i="2"/>
  <c r="AD61" i="2"/>
  <c r="AC63" i="2"/>
  <c r="AD63" i="2"/>
  <c r="AC65" i="2"/>
  <c r="AD65" i="2"/>
  <c r="AC67" i="2"/>
  <c r="AD67" i="2"/>
  <c r="AC69" i="2"/>
  <c r="AD69" i="2"/>
  <c r="AC71" i="2"/>
  <c r="AD71" i="2"/>
  <c r="AC75" i="2"/>
  <c r="AD75" i="2"/>
  <c r="AC77" i="2"/>
  <c r="AD77" i="2"/>
  <c r="AC79" i="2"/>
  <c r="AD79" i="2"/>
  <c r="AC81" i="2"/>
  <c r="AD81" i="2"/>
  <c r="T5" i="2"/>
  <c r="L31" i="3"/>
  <c r="K31" i="3"/>
  <c r="J31" i="3"/>
  <c r="C31" i="3"/>
  <c r="N31" i="3"/>
  <c r="L30" i="3"/>
  <c r="K30" i="3"/>
  <c r="J30" i="3"/>
  <c r="C30" i="3"/>
  <c r="N30" i="3"/>
  <c r="L29" i="3"/>
  <c r="K29" i="3"/>
  <c r="J29" i="3"/>
  <c r="N29" i="3"/>
  <c r="L28" i="3"/>
  <c r="K28" i="3"/>
  <c r="J28" i="3"/>
  <c r="L27" i="3"/>
  <c r="K27" i="3"/>
  <c r="J27" i="3"/>
  <c r="L26" i="3"/>
  <c r="K26" i="3"/>
  <c r="J26" i="3"/>
  <c r="N26" i="3"/>
  <c r="L25" i="3"/>
  <c r="K25" i="3"/>
  <c r="J25" i="3"/>
  <c r="N25" i="3"/>
  <c r="L24" i="3"/>
  <c r="K24" i="3"/>
  <c r="J24" i="3"/>
  <c r="L23" i="3"/>
  <c r="K23" i="3"/>
  <c r="J23" i="3"/>
  <c r="L22" i="3"/>
  <c r="K22" i="3"/>
  <c r="J22" i="3"/>
  <c r="N22" i="3"/>
  <c r="L21" i="3"/>
  <c r="K21" i="3"/>
  <c r="J21" i="3"/>
  <c r="N21" i="3"/>
  <c r="L20" i="3"/>
  <c r="K20" i="3"/>
  <c r="J20" i="3"/>
  <c r="L19" i="3"/>
  <c r="K19" i="3"/>
  <c r="J19" i="3"/>
  <c r="L18" i="3"/>
  <c r="K18" i="3"/>
  <c r="J18" i="3"/>
  <c r="N18" i="3"/>
  <c r="L17" i="3"/>
  <c r="K17" i="3"/>
  <c r="J17" i="3"/>
  <c r="N17" i="3"/>
  <c r="L16" i="3"/>
  <c r="K16" i="3"/>
  <c r="J16" i="3"/>
  <c r="L15" i="3"/>
  <c r="K15" i="3"/>
  <c r="J15" i="3"/>
  <c r="L14" i="3"/>
  <c r="K14" i="3"/>
  <c r="J14" i="3"/>
  <c r="N14" i="3"/>
  <c r="L13" i="3"/>
  <c r="K13" i="3"/>
  <c r="J13" i="3"/>
  <c r="N13" i="3"/>
  <c r="L12" i="3"/>
  <c r="K12" i="3"/>
  <c r="J12" i="3"/>
  <c r="L11" i="3"/>
  <c r="K11" i="3"/>
  <c r="J11" i="3"/>
  <c r="L10" i="3"/>
  <c r="K10" i="3"/>
  <c r="J10" i="3"/>
  <c r="N10" i="3"/>
  <c r="L9" i="3"/>
  <c r="K9" i="3"/>
  <c r="J9" i="3"/>
  <c r="N9" i="3"/>
  <c r="L8" i="3"/>
  <c r="K8" i="3"/>
  <c r="J8" i="3"/>
  <c r="L7" i="3"/>
  <c r="K7" i="3"/>
  <c r="J7" i="3"/>
  <c r="L6" i="3"/>
  <c r="K6" i="3"/>
  <c r="J6" i="3"/>
  <c r="N6" i="3"/>
  <c r="L5" i="3"/>
  <c r="K5" i="3"/>
  <c r="J5" i="3"/>
  <c r="N5" i="3"/>
  <c r="L4" i="3"/>
  <c r="K4" i="3"/>
  <c r="J4" i="3"/>
  <c r="L11" i="4"/>
  <c r="K11" i="4"/>
  <c r="J11" i="4"/>
  <c r="C11" i="4"/>
  <c r="L10" i="4"/>
  <c r="K10" i="4"/>
  <c r="J10" i="4"/>
  <c r="C10" i="4"/>
  <c r="L9" i="4"/>
  <c r="K9" i="4"/>
  <c r="J9" i="4"/>
  <c r="L8" i="4"/>
  <c r="K8" i="4"/>
  <c r="J8" i="4"/>
  <c r="N8" i="4"/>
  <c r="L7" i="4"/>
  <c r="K7" i="4"/>
  <c r="J7" i="4"/>
  <c r="L6" i="4"/>
  <c r="K6" i="4"/>
  <c r="J6" i="4"/>
  <c r="L5" i="4"/>
  <c r="K5" i="4"/>
  <c r="J5" i="4"/>
  <c r="L4" i="4"/>
  <c r="K4" i="4"/>
  <c r="J4" i="4"/>
  <c r="N4" i="4"/>
  <c r="L21" i="5"/>
  <c r="K21" i="5"/>
  <c r="J21" i="5"/>
  <c r="N21" i="5"/>
  <c r="L20" i="5"/>
  <c r="K20" i="5"/>
  <c r="J20" i="5"/>
  <c r="L19" i="5"/>
  <c r="K19" i="5"/>
  <c r="J19" i="5"/>
  <c r="L18" i="5"/>
  <c r="K18" i="5"/>
  <c r="J18" i="5"/>
  <c r="N18" i="5"/>
  <c r="L17" i="5"/>
  <c r="K17" i="5"/>
  <c r="J17" i="5"/>
  <c r="N17" i="5"/>
  <c r="L16" i="5"/>
  <c r="K16" i="5"/>
  <c r="J16" i="5"/>
  <c r="L15" i="5"/>
  <c r="K15" i="5"/>
  <c r="J15" i="5"/>
  <c r="L14" i="5"/>
  <c r="K14" i="5"/>
  <c r="J14" i="5"/>
  <c r="N14" i="5"/>
  <c r="L13" i="5"/>
  <c r="K13" i="5"/>
  <c r="J13" i="5"/>
  <c r="N13" i="5"/>
  <c r="L12" i="5"/>
  <c r="K12" i="5"/>
  <c r="J12" i="5"/>
  <c r="L11" i="5"/>
  <c r="K11" i="5"/>
  <c r="J11" i="5"/>
  <c r="L10" i="5"/>
  <c r="K10" i="5"/>
  <c r="J10" i="5"/>
  <c r="N10" i="5"/>
  <c r="L9" i="5"/>
  <c r="K9" i="5"/>
  <c r="J9" i="5"/>
  <c r="N9" i="5"/>
  <c r="L8" i="5"/>
  <c r="K8" i="5"/>
  <c r="J8" i="5"/>
  <c r="L7" i="5"/>
  <c r="K7" i="5"/>
  <c r="J7" i="5"/>
  <c r="L6" i="5"/>
  <c r="K6" i="5"/>
  <c r="J6" i="5"/>
  <c r="N6" i="5"/>
  <c r="L5" i="5"/>
  <c r="K5" i="5"/>
  <c r="J5" i="5"/>
  <c r="N5" i="5"/>
  <c r="L4" i="5"/>
  <c r="K4" i="5"/>
  <c r="J4" i="5"/>
  <c r="N4" i="5"/>
  <c r="N8" i="5"/>
  <c r="N12" i="5"/>
  <c r="N16" i="5"/>
  <c r="N20" i="5"/>
  <c r="N6" i="4"/>
  <c r="N10" i="4"/>
  <c r="N11" i="4"/>
  <c r="N4" i="3"/>
  <c r="N8" i="3"/>
  <c r="N12" i="3"/>
  <c r="N16" i="3"/>
  <c r="N20" i="3"/>
  <c r="N24" i="3"/>
  <c r="N28" i="3"/>
  <c r="N7" i="5"/>
  <c r="N11" i="5"/>
  <c r="N15" i="5"/>
  <c r="N19" i="5"/>
  <c r="N7" i="3"/>
  <c r="N11" i="3"/>
  <c r="N15" i="3"/>
  <c r="N19" i="3"/>
  <c r="N23" i="3"/>
  <c r="N27" i="3"/>
  <c r="N5" i="4"/>
  <c r="N7" i="4"/>
  <c r="N9" i="4"/>
  <c r="J20" i="2"/>
  <c r="I20" i="2"/>
  <c r="H20" i="2"/>
  <c r="G20" i="2"/>
  <c r="J21" i="2"/>
  <c r="J81" i="2"/>
  <c r="M81" i="2"/>
  <c r="J79" i="2"/>
  <c r="M79" i="2"/>
  <c r="J75" i="2"/>
  <c r="M75" i="2"/>
  <c r="J64" i="2"/>
  <c r="M64" i="2"/>
  <c r="J68" i="2"/>
  <c r="M68" i="2"/>
  <c r="J76" i="2"/>
  <c r="M76" i="2"/>
  <c r="J59" i="2"/>
  <c r="M59" i="2"/>
  <c r="J67" i="2"/>
  <c r="M67" i="2"/>
  <c r="J54" i="2"/>
  <c r="M54" i="2"/>
  <c r="I21" i="2"/>
  <c r="H21" i="2"/>
  <c r="M19" i="2"/>
  <c r="L19" i="2"/>
  <c r="K19" i="2"/>
  <c r="M18" i="2"/>
  <c r="L18" i="2"/>
  <c r="K18" i="2"/>
  <c r="M17" i="2"/>
  <c r="L17" i="2"/>
  <c r="K17" i="2"/>
  <c r="J8" i="2"/>
  <c r="I8" i="2"/>
  <c r="H8" i="2"/>
  <c r="G8" i="2"/>
  <c r="M7" i="2"/>
  <c r="L7" i="2"/>
  <c r="K7" i="2"/>
  <c r="M6" i="2"/>
  <c r="AB6" i="2"/>
  <c r="L6" i="2"/>
  <c r="AA6" i="2"/>
  <c r="K6" i="2"/>
  <c r="M5" i="2"/>
  <c r="AB5" i="2"/>
  <c r="L5" i="2"/>
  <c r="AA5" i="2"/>
  <c r="K5" i="2"/>
  <c r="Z5" i="2"/>
  <c r="J55" i="2"/>
  <c r="M55" i="2"/>
  <c r="J60" i="2"/>
  <c r="M60" i="2"/>
  <c r="J63" i="2"/>
  <c r="M63" i="2"/>
  <c r="J80" i="2"/>
  <c r="M80" i="2"/>
  <c r="J56" i="2"/>
  <c r="M56" i="2"/>
  <c r="AC5" i="2"/>
  <c r="AD5" i="2"/>
  <c r="J69" i="2"/>
  <c r="M69" i="2"/>
  <c r="J65" i="2"/>
  <c r="M65" i="2"/>
  <c r="J61" i="2"/>
  <c r="M61" i="2"/>
  <c r="J57" i="2"/>
  <c r="M57" i="2"/>
  <c r="J74" i="2"/>
  <c r="M74" i="2"/>
  <c r="J78" i="2"/>
  <c r="M78" i="2"/>
  <c r="J70" i="2"/>
  <c r="M70" i="2"/>
  <c r="J66" i="2"/>
  <c r="M66" i="2"/>
  <c r="J62" i="2"/>
  <c r="M62" i="2"/>
  <c r="J58" i="2"/>
  <c r="M58" i="2"/>
  <c r="J71" i="2"/>
  <c r="M71" i="2"/>
  <c r="J77" i="2"/>
  <c r="M77" i="2"/>
  <c r="AC6" i="2"/>
  <c r="AD6" i="2"/>
  <c r="H9" i="2"/>
  <c r="H24" i="2"/>
  <c r="K24" i="2"/>
  <c r="J9" i="2"/>
  <c r="J35" i="2"/>
  <c r="M35" i="2"/>
  <c r="I9" i="2"/>
  <c r="H81" i="2"/>
  <c r="K81" i="2"/>
  <c r="H79" i="2"/>
  <c r="K79" i="2"/>
  <c r="H77" i="2"/>
  <c r="K77" i="2"/>
  <c r="H75" i="2"/>
  <c r="K75" i="2"/>
  <c r="H71" i="2"/>
  <c r="K71" i="2"/>
  <c r="H56" i="2"/>
  <c r="K56" i="2"/>
  <c r="H58" i="2"/>
  <c r="K58" i="2"/>
  <c r="H60" i="2"/>
  <c r="K60" i="2"/>
  <c r="H62" i="2"/>
  <c r="K62" i="2"/>
  <c r="H64" i="2"/>
  <c r="K64" i="2"/>
  <c r="H66" i="2"/>
  <c r="K66" i="2"/>
  <c r="H68" i="2"/>
  <c r="K68" i="2"/>
  <c r="H70" i="2"/>
  <c r="K70" i="2"/>
  <c r="H69" i="2"/>
  <c r="K69" i="2"/>
  <c r="H80" i="2"/>
  <c r="K80" i="2"/>
  <c r="H78" i="2"/>
  <c r="K78" i="2"/>
  <c r="H76" i="2"/>
  <c r="K76" i="2"/>
  <c r="H74" i="2"/>
  <c r="K74" i="2"/>
  <c r="H55" i="2"/>
  <c r="K55" i="2"/>
  <c r="H57" i="2"/>
  <c r="K57" i="2"/>
  <c r="H59" i="2"/>
  <c r="K59" i="2"/>
  <c r="H61" i="2"/>
  <c r="K61" i="2"/>
  <c r="H63" i="2"/>
  <c r="K63" i="2"/>
  <c r="H65" i="2"/>
  <c r="K65" i="2"/>
  <c r="H67" i="2"/>
  <c r="K67" i="2"/>
  <c r="H54" i="2"/>
  <c r="K54" i="2"/>
  <c r="I80" i="2"/>
  <c r="L80" i="2"/>
  <c r="I78" i="2"/>
  <c r="L78" i="2"/>
  <c r="I76" i="2"/>
  <c r="L76" i="2"/>
  <c r="I74" i="2"/>
  <c r="L74" i="2"/>
  <c r="I55" i="2"/>
  <c r="L55" i="2"/>
  <c r="I57" i="2"/>
  <c r="L57" i="2"/>
  <c r="I59" i="2"/>
  <c r="L59" i="2"/>
  <c r="I61" i="2"/>
  <c r="L61" i="2"/>
  <c r="I63" i="2"/>
  <c r="L63" i="2"/>
  <c r="I65" i="2"/>
  <c r="L65" i="2"/>
  <c r="I67" i="2"/>
  <c r="L67" i="2"/>
  <c r="I69" i="2"/>
  <c r="L69" i="2"/>
  <c r="I81" i="2"/>
  <c r="L81" i="2"/>
  <c r="I79" i="2"/>
  <c r="L79" i="2"/>
  <c r="I77" i="2"/>
  <c r="L77" i="2"/>
  <c r="I75" i="2"/>
  <c r="L75" i="2"/>
  <c r="I71" i="2"/>
  <c r="L71" i="2"/>
  <c r="I56" i="2"/>
  <c r="L56" i="2"/>
  <c r="I58" i="2"/>
  <c r="L58" i="2"/>
  <c r="I60" i="2"/>
  <c r="L60" i="2"/>
  <c r="I62" i="2"/>
  <c r="L62" i="2"/>
  <c r="I64" i="2"/>
  <c r="L64" i="2"/>
  <c r="I66" i="2"/>
  <c r="L66" i="2"/>
  <c r="I68" i="2"/>
  <c r="L68" i="2"/>
  <c r="I70" i="2"/>
  <c r="L70" i="2"/>
  <c r="I54" i="2"/>
  <c r="L54" i="2"/>
  <c r="N6" i="2"/>
  <c r="P6" i="2"/>
  <c r="N18" i="2"/>
  <c r="P18" i="2"/>
  <c r="N7" i="2"/>
  <c r="P7" i="2"/>
  <c r="N17" i="2"/>
  <c r="P17" i="2"/>
  <c r="N19" i="2"/>
  <c r="P19" i="2"/>
  <c r="N5" i="2"/>
  <c r="J29" i="2"/>
  <c r="M29" i="2"/>
  <c r="H26" i="2"/>
  <c r="K26" i="2"/>
  <c r="J33" i="2"/>
  <c r="M33" i="2"/>
  <c r="J42" i="2"/>
  <c r="M42" i="2"/>
  <c r="J38" i="2"/>
  <c r="M38" i="2"/>
  <c r="J51" i="2"/>
  <c r="M51" i="2"/>
  <c r="J34" i="2"/>
  <c r="M34" i="2"/>
  <c r="H29" i="2"/>
  <c r="K29" i="2"/>
  <c r="H41" i="2"/>
  <c r="K41" i="2"/>
  <c r="J47" i="2"/>
  <c r="M47" i="2"/>
  <c r="H28" i="2"/>
  <c r="K28" i="2"/>
  <c r="H40" i="2"/>
  <c r="K40" i="2"/>
  <c r="J32" i="2"/>
  <c r="M32" i="2"/>
  <c r="J50" i="2"/>
  <c r="M50" i="2"/>
  <c r="J41" i="2"/>
  <c r="M41" i="2"/>
  <c r="J24" i="2"/>
  <c r="M24" i="2"/>
  <c r="J28" i="2"/>
  <c r="M28" i="2"/>
  <c r="J45" i="2"/>
  <c r="M45" i="2"/>
  <c r="J37" i="2"/>
  <c r="M37" i="2"/>
  <c r="H33" i="2"/>
  <c r="K33" i="2"/>
  <c r="H51" i="2"/>
  <c r="K51" i="2"/>
  <c r="H45" i="2"/>
  <c r="K45" i="2"/>
  <c r="H37" i="2"/>
  <c r="K37" i="2"/>
  <c r="H32" i="2"/>
  <c r="K32" i="2"/>
  <c r="H50" i="2"/>
  <c r="K50" i="2"/>
  <c r="H44" i="2"/>
  <c r="K44" i="2"/>
  <c r="H36" i="2"/>
  <c r="K36" i="2"/>
  <c r="J25" i="2"/>
  <c r="M25" i="2"/>
  <c r="J31" i="2"/>
  <c r="M31" i="2"/>
  <c r="J27" i="2"/>
  <c r="M27" i="2"/>
  <c r="J49" i="2"/>
  <c r="M49" i="2"/>
  <c r="J44" i="2"/>
  <c r="M44" i="2"/>
  <c r="J40" i="2"/>
  <c r="M40" i="2"/>
  <c r="J36" i="2"/>
  <c r="M36" i="2"/>
  <c r="H31" i="2"/>
  <c r="K31" i="2"/>
  <c r="H27" i="2"/>
  <c r="K27" i="2"/>
  <c r="H49" i="2"/>
  <c r="K49" i="2"/>
  <c r="H43" i="2"/>
  <c r="K43" i="2"/>
  <c r="H39" i="2"/>
  <c r="K39" i="2"/>
  <c r="H35" i="2"/>
  <c r="K35" i="2"/>
  <c r="N54" i="2"/>
  <c r="P54" i="2"/>
  <c r="U54" i="2"/>
  <c r="AF54" i="2"/>
  <c r="J46" i="2"/>
  <c r="M46" i="2"/>
  <c r="J30" i="2"/>
  <c r="M30" i="2"/>
  <c r="J26" i="2"/>
  <c r="M26" i="2"/>
  <c r="J48" i="2"/>
  <c r="M48" i="2"/>
  <c r="J43" i="2"/>
  <c r="M43" i="2"/>
  <c r="J39" i="2"/>
  <c r="M39" i="2"/>
  <c r="H30" i="2"/>
  <c r="K30" i="2"/>
  <c r="H25" i="2"/>
  <c r="K25" i="2"/>
  <c r="H48" i="2"/>
  <c r="K48" i="2"/>
  <c r="H46" i="2"/>
  <c r="K46" i="2"/>
  <c r="H42" i="2"/>
  <c r="K42" i="2"/>
  <c r="H38" i="2"/>
  <c r="K38" i="2"/>
  <c r="H34" i="2"/>
  <c r="K34" i="2"/>
  <c r="H47" i="2"/>
  <c r="K47" i="2"/>
  <c r="U7" i="2"/>
  <c r="AF7" i="2"/>
  <c r="U17" i="2"/>
  <c r="AF17" i="2"/>
  <c r="U6" i="2"/>
  <c r="AF6" i="2"/>
  <c r="U19" i="2"/>
  <c r="AF19" i="2"/>
  <c r="U18" i="2"/>
  <c r="AF18" i="2"/>
  <c r="N67" i="2"/>
  <c r="P67" i="2"/>
  <c r="N63" i="2"/>
  <c r="P63" i="2"/>
  <c r="N59" i="2"/>
  <c r="P59" i="2"/>
  <c r="N55" i="2"/>
  <c r="P55" i="2"/>
  <c r="N76" i="2"/>
  <c r="P76" i="2"/>
  <c r="N80" i="2"/>
  <c r="P80" i="2"/>
  <c r="N70" i="2"/>
  <c r="P70" i="2"/>
  <c r="N66" i="2"/>
  <c r="P66" i="2"/>
  <c r="N62" i="2"/>
  <c r="P62" i="2"/>
  <c r="N58" i="2"/>
  <c r="P58" i="2"/>
  <c r="N71" i="2"/>
  <c r="P71" i="2"/>
  <c r="N77" i="2"/>
  <c r="P77" i="2"/>
  <c r="N81" i="2"/>
  <c r="P81" i="2"/>
  <c r="N65" i="2"/>
  <c r="P65" i="2"/>
  <c r="N61" i="2"/>
  <c r="P61" i="2"/>
  <c r="N57" i="2"/>
  <c r="P57" i="2"/>
  <c r="N74" i="2"/>
  <c r="P74" i="2"/>
  <c r="N78" i="2"/>
  <c r="P78" i="2"/>
  <c r="N69" i="2"/>
  <c r="P69" i="2"/>
  <c r="N68" i="2"/>
  <c r="P68" i="2"/>
  <c r="N64" i="2"/>
  <c r="P64" i="2"/>
  <c r="N60" i="2"/>
  <c r="P60" i="2"/>
  <c r="N56" i="2"/>
  <c r="P56" i="2"/>
  <c r="N75" i="2"/>
  <c r="P75" i="2"/>
  <c r="N79" i="2"/>
  <c r="P79" i="2"/>
  <c r="I34" i="2"/>
  <c r="L34" i="2"/>
  <c r="I35" i="2"/>
  <c r="L35" i="2"/>
  <c r="N35" i="2"/>
  <c r="P35" i="2"/>
  <c r="I36" i="2"/>
  <c r="L36" i="2"/>
  <c r="I37" i="2"/>
  <c r="L37" i="2"/>
  <c r="I38" i="2"/>
  <c r="L38" i="2"/>
  <c r="I39" i="2"/>
  <c r="L39" i="2"/>
  <c r="I40" i="2"/>
  <c r="L40" i="2"/>
  <c r="I41" i="2"/>
  <c r="L41" i="2"/>
  <c r="N41" i="2"/>
  <c r="P41" i="2"/>
  <c r="I42" i="2"/>
  <c r="L42" i="2"/>
  <c r="I43" i="2"/>
  <c r="L43" i="2"/>
  <c r="I44" i="2"/>
  <c r="L44" i="2"/>
  <c r="I45" i="2"/>
  <c r="L45" i="2"/>
  <c r="I46" i="2"/>
  <c r="L46" i="2"/>
  <c r="I47" i="2"/>
  <c r="L47" i="2"/>
  <c r="I48" i="2"/>
  <c r="L48" i="2"/>
  <c r="I49" i="2"/>
  <c r="L49" i="2"/>
  <c r="I50" i="2"/>
  <c r="L50" i="2"/>
  <c r="I51" i="2"/>
  <c r="L51" i="2"/>
  <c r="I25" i="2"/>
  <c r="L25" i="2"/>
  <c r="I26" i="2"/>
  <c r="L26" i="2"/>
  <c r="I27" i="2"/>
  <c r="L27" i="2"/>
  <c r="I28" i="2"/>
  <c r="L28" i="2"/>
  <c r="I29" i="2"/>
  <c r="L29" i="2"/>
  <c r="I30" i="2"/>
  <c r="L30" i="2"/>
  <c r="I31" i="2"/>
  <c r="L31" i="2"/>
  <c r="I32" i="2"/>
  <c r="L32" i="2"/>
  <c r="I33" i="2"/>
  <c r="L33" i="2"/>
  <c r="I24" i="2"/>
  <c r="L24" i="2"/>
  <c r="N24" i="2"/>
  <c r="P24" i="2"/>
  <c r="N42" i="2"/>
  <c r="P42" i="2"/>
  <c r="P5" i="2"/>
  <c r="N37" i="2"/>
  <c r="P37" i="2"/>
  <c r="N32" i="2"/>
  <c r="P32" i="2"/>
  <c r="U32" i="2"/>
  <c r="AF32" i="2"/>
  <c r="N28" i="2"/>
  <c r="P28" i="2"/>
  <c r="U28" i="2"/>
  <c r="AF28" i="2"/>
  <c r="N51" i="2"/>
  <c r="P51" i="2"/>
  <c r="U51" i="2"/>
  <c r="AF51" i="2"/>
  <c r="N50" i="2"/>
  <c r="P50" i="2"/>
  <c r="N47" i="2"/>
  <c r="P47" i="2"/>
  <c r="U47" i="2"/>
  <c r="N43" i="2"/>
  <c r="P43" i="2"/>
  <c r="U43" i="2"/>
  <c r="AF43" i="2"/>
  <c r="N27" i="2"/>
  <c r="P27" i="2"/>
  <c r="U27" i="2"/>
  <c r="AF27" i="2"/>
  <c r="N46" i="2"/>
  <c r="P46" i="2"/>
  <c r="U46" i="2"/>
  <c r="AF46" i="2"/>
  <c r="N34" i="2"/>
  <c r="P34" i="2"/>
  <c r="U34" i="2"/>
  <c r="AF34" i="2"/>
  <c r="N39" i="2"/>
  <c r="P39" i="2"/>
  <c r="U39" i="2"/>
  <c r="AF39" i="2"/>
  <c r="N33" i="2"/>
  <c r="P33" i="2"/>
  <c r="U33" i="2"/>
  <c r="AF33" i="2"/>
  <c r="N29" i="2"/>
  <c r="P29" i="2"/>
  <c r="U29" i="2"/>
  <c r="N25" i="2"/>
  <c r="P25" i="2"/>
  <c r="U25" i="2"/>
  <c r="AF25" i="2"/>
  <c r="N44" i="2"/>
  <c r="P44" i="2"/>
  <c r="U44" i="2"/>
  <c r="N36" i="2"/>
  <c r="P36" i="2"/>
  <c r="U36" i="2"/>
  <c r="N31" i="2"/>
  <c r="P31" i="2"/>
  <c r="U31" i="2"/>
  <c r="AF31" i="2"/>
  <c r="N48" i="2"/>
  <c r="P48" i="2"/>
  <c r="U48" i="2"/>
  <c r="AF48" i="2"/>
  <c r="N40" i="2"/>
  <c r="P40" i="2"/>
  <c r="U40" i="2"/>
  <c r="AF40" i="2"/>
  <c r="N38" i="2"/>
  <c r="P38" i="2"/>
  <c r="U38" i="2"/>
  <c r="N45" i="2"/>
  <c r="P45" i="2"/>
  <c r="U45" i="2"/>
  <c r="N30" i="2"/>
  <c r="P30" i="2"/>
  <c r="U30" i="2"/>
  <c r="AF30" i="2"/>
  <c r="N26" i="2"/>
  <c r="P26" i="2"/>
  <c r="N49" i="2"/>
  <c r="P49" i="2"/>
  <c r="U49" i="2"/>
  <c r="AF49" i="2"/>
  <c r="U42" i="2"/>
  <c r="AF42" i="2"/>
  <c r="U5" i="2"/>
  <c r="AF5" i="2"/>
  <c r="U50" i="2"/>
  <c r="AF50" i="2"/>
  <c r="U24" i="2"/>
  <c r="AF24" i="2"/>
  <c r="U41" i="2"/>
  <c r="AF41" i="2"/>
  <c r="U37" i="2"/>
  <c r="AF37" i="2"/>
  <c r="U35" i="2"/>
  <c r="AF35" i="2"/>
  <c r="U79" i="2"/>
  <c r="AF79" i="2"/>
  <c r="U56" i="2"/>
  <c r="AF56" i="2"/>
  <c r="U64" i="2"/>
  <c r="AF64" i="2"/>
  <c r="U69" i="2"/>
  <c r="AF69" i="2"/>
  <c r="U74" i="2"/>
  <c r="AF74" i="2"/>
  <c r="U61" i="2"/>
  <c r="AF61" i="2"/>
  <c r="U81" i="2"/>
  <c r="AF81" i="2"/>
  <c r="U71" i="2"/>
  <c r="AF71" i="2"/>
  <c r="U62" i="2"/>
  <c r="AF62" i="2"/>
  <c r="U70" i="2"/>
  <c r="AF70" i="2"/>
  <c r="U76" i="2"/>
  <c r="AF76" i="2"/>
  <c r="U59" i="2"/>
  <c r="AF59" i="2"/>
  <c r="U67" i="2"/>
  <c r="AF67" i="2"/>
  <c r="U75" i="2"/>
  <c r="AF75" i="2"/>
  <c r="U60" i="2"/>
  <c r="AF60" i="2"/>
  <c r="U68" i="2"/>
  <c r="AF68" i="2"/>
  <c r="U78" i="2"/>
  <c r="AF78" i="2"/>
  <c r="U57" i="2"/>
  <c r="AF57" i="2"/>
  <c r="U65" i="2"/>
  <c r="AF65" i="2"/>
  <c r="U77" i="2"/>
  <c r="AF77" i="2"/>
  <c r="U58" i="2"/>
  <c r="AF58" i="2"/>
  <c r="U66" i="2"/>
  <c r="AF66" i="2"/>
  <c r="U80" i="2"/>
  <c r="AF80" i="2"/>
  <c r="U55" i="2"/>
  <c r="AF55" i="2"/>
  <c r="U63" i="2"/>
  <c r="AF63" i="2"/>
  <c r="AF47" i="2"/>
  <c r="AF44" i="2"/>
  <c r="AF36" i="2"/>
  <c r="AF38" i="2"/>
  <c r="AF29" i="2"/>
  <c r="AF45" i="2"/>
  <c r="P83" i="2"/>
  <c r="U26" i="2"/>
  <c r="AF26" i="2"/>
  <c r="AF83" i="2"/>
  <c r="AG83" i="2"/>
</calcChain>
</file>

<file path=xl/sharedStrings.xml><?xml version="1.0" encoding="utf-8"?>
<sst xmlns="http://schemas.openxmlformats.org/spreadsheetml/2006/main" count="199" uniqueCount="147">
  <si>
    <t>No</t>
  </si>
  <si>
    <t>A</t>
  </si>
  <si>
    <t>B</t>
  </si>
  <si>
    <t>C</t>
  </si>
  <si>
    <t>D</t>
  </si>
  <si>
    <t>E</t>
  </si>
  <si>
    <t>F</t>
  </si>
  <si>
    <t>G</t>
  </si>
  <si>
    <t>H</t>
  </si>
  <si>
    <t>I=A*B*F</t>
  </si>
  <si>
    <t>J=A*C*G</t>
  </si>
  <si>
    <t>K=A*D*H</t>
  </si>
  <si>
    <t>L=(I+J+K)/60</t>
  </si>
  <si>
    <t>M</t>
  </si>
  <si>
    <t>N=L*M</t>
  </si>
  <si>
    <t>Frequency</t>
  </si>
  <si>
    <t>With Current Reportings</t>
  </si>
  <si>
    <t>Annual surveys</t>
  </si>
  <si>
    <t>1-TG</t>
  </si>
  <si>
    <t>Annual Average</t>
  </si>
  <si>
    <t>Monthly surveys</t>
  </si>
  <si>
    <t>1-Trade</t>
  </si>
  <si>
    <t>Monthly Average</t>
  </si>
  <si>
    <t>Medium (M)</t>
  </si>
  <si>
    <t>Minutes per question (monthly surveys)</t>
  </si>
  <si>
    <t>Minutes per question (annual surveys)</t>
  </si>
  <si>
    <t>1-AUTO</t>
  </si>
  <si>
    <t>Survey number</t>
  </si>
  <si>
    <t>Survey Name</t>
  </si>
  <si>
    <t>Number of reporting enterprises (PSIs)</t>
  </si>
  <si>
    <t>Number of questions</t>
  </si>
  <si>
    <t>Time (minutes) used to fill in Survey</t>
  </si>
  <si>
    <t>Total time (minutes) used to fill in Survey</t>
  </si>
  <si>
    <t>Complete list</t>
  </si>
  <si>
    <t>Month (12)/ Quarter (4)/ Year (1)</t>
  </si>
  <si>
    <t>Small
(S)</t>
  </si>
  <si>
    <t>Large
(L)</t>
  </si>
  <si>
    <t>Total burden in hours</t>
  </si>
  <si>
    <t>2-KS</t>
  </si>
  <si>
    <t>18-KS</t>
  </si>
  <si>
    <t>23-N</t>
  </si>
  <si>
    <t>24-E</t>
  </si>
  <si>
    <t>34-CA</t>
  </si>
  <si>
    <t xml:space="preserve"> Monthly </t>
  </si>
  <si>
    <t xml:space="preserve">Name of Reporting form </t>
  </si>
  <si>
    <t xml:space="preserve">Number of indicators by columns, lines, total </t>
  </si>
  <si>
    <t>Sphere</t>
  </si>
  <si>
    <t>up to 5 people</t>
  </si>
  <si>
    <t>6-25</t>
  </si>
  <si>
    <t>26-50</t>
  </si>
  <si>
    <t xml:space="preserve">51  and more </t>
  </si>
  <si>
    <t xml:space="preserve">Construction </t>
  </si>
  <si>
    <t>1- KS</t>
  </si>
  <si>
    <t>MS</t>
  </si>
  <si>
    <t>ABS</t>
  </si>
  <si>
    <t xml:space="preserve">Industry </t>
  </si>
  <si>
    <t>1-Production (monthly)</t>
  </si>
  <si>
    <t xml:space="preserve">Transport and communication </t>
  </si>
  <si>
    <t>2-IRON</t>
  </si>
  <si>
    <t>1-AVIA</t>
  </si>
  <si>
    <t>65-ELECTRIC</t>
  </si>
  <si>
    <t>35-ACCIDENT</t>
  </si>
  <si>
    <t>13-COMMUNICATION</t>
  </si>
  <si>
    <t>1-POST</t>
  </si>
  <si>
    <t>30-CA</t>
  </si>
  <si>
    <t>Trade</t>
  </si>
  <si>
    <t xml:space="preserve">1-Services  </t>
  </si>
  <si>
    <t>1-IT</t>
  </si>
  <si>
    <t xml:space="preserve">1-Trade centers </t>
  </si>
  <si>
    <t>Form A</t>
  </si>
  <si>
    <t>S</t>
  </si>
  <si>
    <t>L</t>
  </si>
  <si>
    <t>Balance</t>
  </si>
  <si>
    <t xml:space="preserve">Quarterly </t>
  </si>
  <si>
    <t>Number of econimic entities (enterprises)</t>
  </si>
  <si>
    <t>of which</t>
  </si>
  <si>
    <t>Number of indicators by columns, lines, total</t>
  </si>
  <si>
    <t xml:space="preserve">up to 5 people </t>
  </si>
  <si>
    <t>12-CA</t>
  </si>
  <si>
    <t>1-CHARTER</t>
  </si>
  <si>
    <t>11-COMMUNICATION</t>
  </si>
  <si>
    <t>Industry</t>
  </si>
  <si>
    <t>11-CA</t>
  </si>
  <si>
    <t>Finance</t>
  </si>
  <si>
    <t>6-F (I, II,III quarters)</t>
  </si>
  <si>
    <t>Name of reporting form</t>
  </si>
  <si>
    <t xml:space="preserve">Annual                                                                              </t>
  </si>
  <si>
    <t>Number of economic entities (enterprises)</t>
  </si>
  <si>
    <t xml:space="preserve"> 2-KS</t>
  </si>
  <si>
    <t xml:space="preserve">12 -Construction </t>
  </si>
  <si>
    <t>1-Production (annual)</t>
  </si>
  <si>
    <t>6-ՏՑ-Hydro</t>
  </si>
  <si>
    <t>6-ՏՑ</t>
  </si>
  <si>
    <t>Transport and communication</t>
  </si>
  <si>
    <t>1-TRANSPORT</t>
  </si>
  <si>
    <t>3-AUTO</t>
  </si>
  <si>
    <t>65-IRON</t>
  </si>
  <si>
    <t>65-AVIA</t>
  </si>
  <si>
    <t>1-METRO</t>
  </si>
  <si>
    <t>1-ELECTRIC</t>
  </si>
  <si>
    <t>1-IRON</t>
  </si>
  <si>
    <t>1-ROAD</t>
  </si>
  <si>
    <t>31-COMMUNICATION</t>
  </si>
  <si>
    <t>41-COMMUNICATION</t>
  </si>
  <si>
    <t>42-COMMUNICATION</t>
  </si>
  <si>
    <t xml:space="preserve">51-COMMUNICATION </t>
  </si>
  <si>
    <t>57-COMMUNICATION</t>
  </si>
  <si>
    <t>Form 12 Trade</t>
  </si>
  <si>
    <t>Form 3 Trade</t>
  </si>
  <si>
    <t>Finances</t>
  </si>
  <si>
    <t>6-F (IV quarter)</t>
  </si>
  <si>
    <t>Quarterly surveys</t>
  </si>
  <si>
    <t>Number of economic entities</t>
  </si>
  <si>
    <t xml:space="preserve">Name of reporting form </t>
  </si>
  <si>
    <t>Revised number of Reporting enterprises  (PSIs)</t>
  </si>
  <si>
    <t>Reduction</t>
  </si>
  <si>
    <t>Procent</t>
  </si>
  <si>
    <t>Small    (S)</t>
  </si>
  <si>
    <t>Large    (L)</t>
  </si>
  <si>
    <t>O</t>
  </si>
  <si>
    <t>P=E-O</t>
  </si>
  <si>
    <t>Q=P/E</t>
  </si>
  <si>
    <t>R=P*N</t>
  </si>
  <si>
    <t xml:space="preserve">Revised number of questions </t>
  </si>
  <si>
    <t>Burden reduction in hours</t>
  </si>
  <si>
    <t>T</t>
  </si>
  <si>
    <t>U</t>
  </si>
  <si>
    <t>Total revised burden</t>
  </si>
  <si>
    <t>Burden reduction due to reduction in questions</t>
  </si>
  <si>
    <t>Burden reduction due to smaller samples</t>
  </si>
  <si>
    <t>V=(B-T)/B*I</t>
  </si>
  <si>
    <t>W=(C-U)/C*J</t>
  </si>
  <si>
    <t>X=(D-V)/D*K</t>
  </si>
  <si>
    <t>Y=(V+W+X)/60</t>
  </si>
  <si>
    <t>Z=Y*M</t>
  </si>
  <si>
    <t>AA=N-R-Z</t>
  </si>
  <si>
    <t>Total</t>
  </si>
  <si>
    <t>Reduced burden in hours</t>
  </si>
  <si>
    <t>Revised burden in percent</t>
  </si>
  <si>
    <t>Survey 2</t>
  </si>
  <si>
    <t>Survey 1</t>
  </si>
  <si>
    <t>Survey 3</t>
  </si>
  <si>
    <t>Total burden in ILS</t>
  </si>
  <si>
    <t>Average hourly salary in ILS</t>
  </si>
  <si>
    <t>Reduced burden in ILS</t>
  </si>
  <si>
    <t>Revised burden in mio. ILS</t>
  </si>
  <si>
    <t>Burden in 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</si>
</sst>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"/>
  </numFmts>
  <fonts count="13" x14ac:knownFonts="1">
    <font>
      <sz val="10"/>
      <color theme="1"/>
      <name val="Arial"/>
      <family val="2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b/>
      <i/>
      <sz val="10"/>
      <color indexed="8"/>
      <name val="Arial"/>
      <family val="2"/>
    </font>
    <font>
      <i/>
      <sz val="10"/>
      <color indexed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1"/>
      <color indexed="8"/>
      <name val="Calibri"/>
      <family val="2"/>
    </font>
    <font>
      <b/>
      <sz val="9"/>
      <color indexed="8"/>
      <name val="Calibri"/>
      <family val="2"/>
    </font>
    <font>
      <b/>
      <i/>
      <sz val="9"/>
      <color indexed="8"/>
      <name val="Calibri"/>
      <family val="2"/>
    </font>
    <font>
      <sz val="9"/>
      <color indexed="8"/>
      <name val="Calibri"/>
      <family val="2"/>
    </font>
    <font>
      <sz val="10"/>
      <color indexed="8"/>
      <name val="Calibri"/>
      <family val="2"/>
    </font>
    <font>
      <sz val="11"/>
      <color theme="1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86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wrapText="1"/>
    </xf>
    <xf numFmtId="0" fontId="2" fillId="0" borderId="0" xfId="0" applyFont="1" applyFill="1"/>
    <xf numFmtId="3" fontId="2" fillId="0" borderId="1" xfId="0" applyNumberFormat="1" applyFont="1" applyFill="1" applyBorder="1"/>
    <xf numFmtId="4" fontId="2" fillId="0" borderId="1" xfId="0" applyNumberFormat="1" applyFont="1" applyFill="1" applyBorder="1"/>
    <xf numFmtId="0" fontId="0" fillId="2" borderId="1" xfId="0" applyFill="1" applyBorder="1"/>
    <xf numFmtId="3" fontId="0" fillId="0" borderId="1" xfId="0" applyNumberFormat="1" applyBorder="1"/>
    <xf numFmtId="0" fontId="0" fillId="0" borderId="1" xfId="0" applyBorder="1"/>
    <xf numFmtId="0" fontId="2" fillId="0" borderId="0" xfId="0" applyFont="1" applyFill="1" applyBorder="1"/>
    <xf numFmtId="3" fontId="4" fillId="0" borderId="1" xfId="0" applyNumberFormat="1" applyFont="1" applyFill="1" applyBorder="1"/>
    <xf numFmtId="3" fontId="3" fillId="0" borderId="1" xfId="0" applyNumberFormat="1" applyFont="1" applyFill="1" applyBorder="1"/>
    <xf numFmtId="3" fontId="0" fillId="3" borderId="1" xfId="0" applyNumberFormat="1" applyFill="1" applyBorder="1"/>
    <xf numFmtId="3" fontId="5" fillId="0" borderId="1" xfId="0" applyNumberFormat="1" applyFont="1" applyBorder="1"/>
    <xf numFmtId="0" fontId="5" fillId="0" borderId="1" xfId="0" applyFont="1" applyBorder="1"/>
    <xf numFmtId="3" fontId="6" fillId="0" borderId="1" xfId="0" applyNumberFormat="1" applyFont="1" applyFill="1" applyBorder="1"/>
    <xf numFmtId="164" fontId="4" fillId="0" borderId="1" xfId="0" applyNumberFormat="1" applyFont="1" applyFill="1" applyBorder="1"/>
    <xf numFmtId="0" fontId="0" fillId="0" borderId="1" xfId="0" applyFont="1" applyFill="1" applyBorder="1"/>
    <xf numFmtId="3" fontId="0" fillId="0" borderId="1" xfId="0" applyNumberFormat="1" applyFont="1" applyFill="1" applyBorder="1"/>
    <xf numFmtId="0" fontId="5" fillId="2" borderId="1" xfId="0" applyFont="1" applyFill="1" applyBorder="1"/>
    <xf numFmtId="0" fontId="0" fillId="4" borderId="1" xfId="0" applyFill="1" applyBorder="1"/>
    <xf numFmtId="0" fontId="1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3" fontId="0" fillId="4" borderId="1" xfId="0" applyNumberFormat="1" applyFont="1" applyFill="1" applyBorder="1"/>
    <xf numFmtId="3" fontId="5" fillId="4" borderId="1" xfId="0" applyNumberFormat="1" applyFont="1" applyFill="1" applyBorder="1"/>
    <xf numFmtId="0" fontId="3" fillId="5" borderId="0" xfId="0" applyFont="1" applyFill="1" applyAlignment="1">
      <alignment wrapText="1"/>
    </xf>
    <xf numFmtId="0" fontId="3" fillId="5" borderId="1" xfId="0" applyFont="1" applyFill="1" applyBorder="1"/>
    <xf numFmtId="0" fontId="3" fillId="6" borderId="1" xfId="0" applyFont="1" applyFill="1" applyBorder="1" applyAlignment="1">
      <alignment wrapText="1"/>
    </xf>
    <xf numFmtId="0" fontId="2" fillId="5" borderId="1" xfId="0" applyFont="1" applyFill="1" applyBorder="1"/>
    <xf numFmtId="0" fontId="2" fillId="6" borderId="1" xfId="0" applyFont="1" applyFill="1" applyBorder="1"/>
    <xf numFmtId="0" fontId="2" fillId="7" borderId="1" xfId="0" applyFont="1" applyFill="1" applyBorder="1"/>
    <xf numFmtId="3" fontId="2" fillId="7" borderId="1" xfId="0" applyNumberFormat="1" applyFont="1" applyFill="1" applyBorder="1"/>
    <xf numFmtId="0" fontId="3" fillId="6" borderId="1" xfId="0" applyFont="1" applyFill="1" applyBorder="1"/>
    <xf numFmtId="49" fontId="8" fillId="0" borderId="2" xfId="0" applyNumberFormat="1" applyFont="1" applyBorder="1" applyAlignment="1">
      <alignment horizontal="left" wrapText="1"/>
    </xf>
    <xf numFmtId="0" fontId="7" fillId="0" borderId="0" xfId="0" applyFont="1"/>
    <xf numFmtId="49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1" xfId="0" applyFont="1" applyFill="1" applyBorder="1"/>
    <xf numFmtId="0" fontId="10" fillId="0" borderId="1" xfId="0" applyFont="1" applyBorder="1" applyAlignment="1">
      <alignment horizontal="right"/>
    </xf>
    <xf numFmtId="0" fontId="11" fillId="0" borderId="1" xfId="0" applyFont="1" applyBorder="1" applyAlignment="1">
      <alignment horizontal="left" wrapText="1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wrapText="1"/>
    </xf>
    <xf numFmtId="0" fontId="1" fillId="0" borderId="0" xfId="0" applyFont="1" applyAlignment="1">
      <alignment horizontal="right"/>
    </xf>
    <xf numFmtId="0" fontId="1" fillId="0" borderId="0" xfId="0" applyFont="1"/>
    <xf numFmtId="0" fontId="7" fillId="0" borderId="1" xfId="0" applyFont="1" applyBorder="1"/>
    <xf numFmtId="0" fontId="0" fillId="0" borderId="3" xfId="0" applyBorder="1"/>
    <xf numFmtId="0" fontId="0" fillId="0" borderId="4" xfId="0" applyBorder="1"/>
    <xf numFmtId="0" fontId="0" fillId="0" borderId="4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5" xfId="0" applyBorder="1"/>
    <xf numFmtId="0" fontId="0" fillId="0" borderId="1" xfId="0" applyFill="1" applyBorder="1"/>
    <xf numFmtId="49" fontId="8" fillId="0" borderId="5" xfId="0" applyNumberFormat="1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8" fillId="0" borderId="1" xfId="0" applyFont="1" applyBorder="1" applyAlignment="1">
      <alignment horizontal="right"/>
    </xf>
    <xf numFmtId="49" fontId="8" fillId="0" borderId="1" xfId="0" applyNumberFormat="1" applyFont="1" applyBorder="1" applyAlignment="1">
      <alignment horizontal="right"/>
    </xf>
    <xf numFmtId="0" fontId="8" fillId="0" borderId="5" xfId="0" applyFont="1" applyBorder="1" applyAlignment="1">
      <alignment horizontal="right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/>
    <xf numFmtId="3" fontId="0" fillId="0" borderId="0" xfId="0" applyNumberFormat="1"/>
    <xf numFmtId="2" fontId="0" fillId="0" borderId="0" xfId="0" applyNumberFormat="1"/>
    <xf numFmtId="0" fontId="2" fillId="8" borderId="0" xfId="0" applyFont="1" applyFill="1" applyAlignment="1">
      <alignment horizontal="right" wrapText="1"/>
    </xf>
    <xf numFmtId="0" fontId="0" fillId="8" borderId="0" xfId="0" applyFill="1"/>
    <xf numFmtId="0" fontId="2" fillId="8" borderId="0" xfId="0" applyFont="1" applyFill="1" applyAlignment="1">
      <alignment wrapText="1"/>
    </xf>
    <xf numFmtId="0" fontId="1" fillId="0" borderId="6" xfId="0" applyFont="1" applyFill="1" applyBorder="1" applyAlignment="1">
      <alignment horizontal="center" wrapText="1"/>
    </xf>
    <xf numFmtId="0" fontId="2" fillId="8" borderId="0" xfId="0" applyFont="1" applyFill="1" applyBorder="1"/>
    <xf numFmtId="3" fontId="0" fillId="8" borderId="0" xfId="0" applyNumberFormat="1" applyFill="1"/>
    <xf numFmtId="3" fontId="1" fillId="0" borderId="0" xfId="0" applyNumberFormat="1" applyFont="1"/>
    <xf numFmtId="165" fontId="1" fillId="0" borderId="0" xfId="0" applyNumberFormat="1" applyFont="1"/>
    <xf numFmtId="0" fontId="1" fillId="0" borderId="0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8" fillId="0" borderId="1" xfId="0" applyFont="1" applyBorder="1" applyAlignment="1">
      <alignment wrapText="1"/>
    </xf>
    <xf numFmtId="49" fontId="8" fillId="0" borderId="5" xfId="0" applyNumberFormat="1" applyFont="1" applyBorder="1" applyAlignment="1">
      <alignment horizontal="left" wrapText="1"/>
    </xf>
    <xf numFmtId="0" fontId="0" fillId="0" borderId="3" xfId="0" applyBorder="1"/>
    <xf numFmtId="0" fontId="9" fillId="0" borderId="7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0" fontId="8" fillId="0" borderId="5" xfId="0" applyFont="1" applyBorder="1" applyAlignment="1">
      <alignment horizontal="right" wrapText="1"/>
    </xf>
    <xf numFmtId="0" fontId="0" fillId="0" borderId="3" xfId="0" applyBorder="1" applyAlignment="1">
      <alignment horizontal="right"/>
    </xf>
    <xf numFmtId="49" fontId="8" fillId="0" borderId="5" xfId="0" applyNumberFormat="1" applyFont="1" applyBorder="1" applyAlignment="1">
      <alignment horizontal="right" wrapText="1"/>
    </xf>
    <xf numFmtId="0" fontId="0" fillId="0" borderId="9" xfId="0" applyBorder="1" applyAlignment="1">
      <alignment horizontal="right"/>
    </xf>
    <xf numFmtId="0" fontId="9" fillId="0" borderId="10" xfId="0" applyFont="1" applyBorder="1" applyAlignment="1">
      <alignment horizontal="center" wrapText="1"/>
    </xf>
    <xf numFmtId="0" fontId="8" fillId="0" borderId="5" xfId="0" applyFont="1" applyBorder="1" applyAlignment="1">
      <alignment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83"/>
  <sheetViews>
    <sheetView tabSelected="1" zoomScale="90" zoomScaleNormal="9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U3" sqref="U3"/>
    </sheetView>
  </sheetViews>
  <sheetFormatPr defaultRowHeight="12.75" x14ac:dyDescent="0.2"/>
  <cols>
    <col min="1" max="1" width="9.85546875" customWidth="1"/>
    <col min="2" max="2" width="50" customWidth="1"/>
    <col min="3" max="3" width="15" customWidth="1"/>
    <col min="4" max="6" width="9.28515625" customWidth="1"/>
    <col min="7" max="7" width="12" customWidth="1"/>
    <col min="8" max="10" width="9.28515625" customWidth="1"/>
    <col min="11" max="13" width="11.42578125" customWidth="1"/>
    <col min="14" max="14" width="13.140625" bestFit="1" customWidth="1"/>
    <col min="15" max="15" width="14" customWidth="1"/>
    <col min="16" max="16" width="13.28515625" customWidth="1"/>
    <col min="21" max="21" width="12" bestFit="1" customWidth="1"/>
    <col min="26" max="26" width="11" bestFit="1" customWidth="1"/>
    <col min="27" max="27" width="11.5703125" bestFit="1" customWidth="1"/>
    <col min="28" max="28" width="12.28515625" bestFit="1" customWidth="1"/>
    <col min="29" max="29" width="14.42578125" bestFit="1" customWidth="1"/>
    <col min="30" max="30" width="12.7109375" bestFit="1" customWidth="1"/>
    <col min="32" max="33" width="14.85546875" customWidth="1"/>
  </cols>
  <sheetData>
    <row r="1" spans="1:33" ht="63.75" x14ac:dyDescent="0.2">
      <c r="A1" s="1" t="s">
        <v>27</v>
      </c>
      <c r="B1" s="1" t="s">
        <v>28</v>
      </c>
      <c r="C1" s="22" t="s">
        <v>15</v>
      </c>
      <c r="D1" s="73" t="s">
        <v>29</v>
      </c>
      <c r="E1" s="73"/>
      <c r="F1" s="73"/>
      <c r="G1" s="67" t="s">
        <v>30</v>
      </c>
      <c r="H1" s="73" t="s">
        <v>31</v>
      </c>
      <c r="I1" s="73"/>
      <c r="J1" s="73"/>
      <c r="K1" s="73" t="s">
        <v>32</v>
      </c>
      <c r="L1" s="73"/>
      <c r="M1" s="73"/>
      <c r="N1" s="73"/>
      <c r="O1" s="74" t="s">
        <v>146</v>
      </c>
      <c r="P1" s="74"/>
      <c r="R1" s="60" t="s">
        <v>123</v>
      </c>
      <c r="S1" s="61" t="s">
        <v>115</v>
      </c>
      <c r="T1" s="61" t="s">
        <v>116</v>
      </c>
      <c r="U1" s="60" t="s">
        <v>128</v>
      </c>
      <c r="W1" s="73" t="s">
        <v>114</v>
      </c>
      <c r="X1" s="73"/>
      <c r="Y1" s="73"/>
      <c r="Z1" s="73" t="s">
        <v>124</v>
      </c>
      <c r="AA1" s="73"/>
      <c r="AB1" s="73"/>
      <c r="AC1" s="73"/>
      <c r="AD1" s="60" t="s">
        <v>129</v>
      </c>
      <c r="AF1" s="72" t="s">
        <v>127</v>
      </c>
      <c r="AG1" s="72"/>
    </row>
    <row r="2" spans="1:33" ht="44.25" customHeight="1" x14ac:dyDescent="0.2">
      <c r="A2" s="3" t="s">
        <v>0</v>
      </c>
      <c r="B2" s="3" t="s">
        <v>33</v>
      </c>
      <c r="C2" s="23" t="s">
        <v>34</v>
      </c>
      <c r="D2" s="2" t="s">
        <v>35</v>
      </c>
      <c r="E2" s="2" t="s">
        <v>23</v>
      </c>
      <c r="F2" s="2" t="s">
        <v>36</v>
      </c>
      <c r="G2" s="64"/>
      <c r="H2" s="2" t="s">
        <v>35</v>
      </c>
      <c r="I2" s="2" t="s">
        <v>23</v>
      </c>
      <c r="J2" s="2" t="s">
        <v>36</v>
      </c>
      <c r="K2" s="2" t="s">
        <v>35</v>
      </c>
      <c r="L2" s="2" t="s">
        <v>23</v>
      </c>
      <c r="M2" s="2" t="s">
        <v>36</v>
      </c>
      <c r="N2" s="2" t="s">
        <v>37</v>
      </c>
      <c r="O2" s="64" t="s">
        <v>143</v>
      </c>
      <c r="P2" s="2" t="s">
        <v>142</v>
      </c>
      <c r="R2" s="65"/>
      <c r="U2" s="2" t="s">
        <v>144</v>
      </c>
      <c r="W2" s="66" t="s">
        <v>117</v>
      </c>
      <c r="X2" s="66" t="s">
        <v>23</v>
      </c>
      <c r="Y2" s="66" t="s">
        <v>118</v>
      </c>
      <c r="Z2" s="2" t="s">
        <v>35</v>
      </c>
      <c r="AA2" s="2" t="s">
        <v>23</v>
      </c>
      <c r="AB2" s="2" t="s">
        <v>36</v>
      </c>
      <c r="AC2" s="2" t="s">
        <v>137</v>
      </c>
      <c r="AD2" s="2" t="s">
        <v>144</v>
      </c>
      <c r="AF2" s="2" t="s">
        <v>145</v>
      </c>
      <c r="AG2" s="2" t="s">
        <v>138</v>
      </c>
    </row>
    <row r="3" spans="1:33" x14ac:dyDescent="0.2">
      <c r="B3" t="s">
        <v>16</v>
      </c>
      <c r="C3" t="s">
        <v>1</v>
      </c>
      <c r="D3" t="s">
        <v>2</v>
      </c>
      <c r="E3" t="s">
        <v>3</v>
      </c>
      <c r="F3" t="s">
        <v>4</v>
      </c>
      <c r="G3" t="s">
        <v>5</v>
      </c>
      <c r="H3" t="s">
        <v>6</v>
      </c>
      <c r="I3" t="s">
        <v>7</v>
      </c>
      <c r="J3" t="s">
        <v>8</v>
      </c>
      <c r="K3" t="s">
        <v>9</v>
      </c>
      <c r="L3" t="s">
        <v>10</v>
      </c>
      <c r="M3" t="s">
        <v>11</v>
      </c>
      <c r="N3" t="s">
        <v>12</v>
      </c>
      <c r="O3" t="s">
        <v>13</v>
      </c>
      <c r="P3" t="s">
        <v>14</v>
      </c>
      <c r="R3" t="s">
        <v>119</v>
      </c>
      <c r="S3" t="s">
        <v>120</v>
      </c>
      <c r="T3" t="s">
        <v>121</v>
      </c>
      <c r="U3" t="s">
        <v>122</v>
      </c>
      <c r="W3" t="s">
        <v>70</v>
      </c>
      <c r="X3" t="s">
        <v>125</v>
      </c>
      <c r="Y3" t="s">
        <v>126</v>
      </c>
      <c r="Z3" t="s">
        <v>130</v>
      </c>
      <c r="AA3" t="s">
        <v>131</v>
      </c>
      <c r="AB3" t="s">
        <v>132</v>
      </c>
      <c r="AC3" t="s">
        <v>133</v>
      </c>
      <c r="AD3" t="s">
        <v>134</v>
      </c>
      <c r="AF3" t="s">
        <v>135</v>
      </c>
    </row>
    <row r="4" spans="1:33" x14ac:dyDescent="0.2">
      <c r="A4" s="3"/>
      <c r="B4" s="26" t="s">
        <v>17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33" x14ac:dyDescent="0.2">
      <c r="B5" s="7" t="s">
        <v>140</v>
      </c>
      <c r="C5" s="21">
        <v>1</v>
      </c>
      <c r="D5" s="9"/>
      <c r="E5" s="9"/>
      <c r="F5" s="9"/>
      <c r="G5" s="24"/>
      <c r="H5" s="7"/>
      <c r="I5" s="7"/>
      <c r="J5" s="7"/>
      <c r="K5" s="9">
        <f>$C5*D5*H5</f>
        <v>0</v>
      </c>
      <c r="L5" s="9">
        <f t="shared" ref="L5:M7" si="0">$C5*E5*I5</f>
        <v>0</v>
      </c>
      <c r="M5" s="9">
        <f t="shared" si="0"/>
        <v>0</v>
      </c>
      <c r="N5" s="8">
        <f>SUM(K5:M5)/60</f>
        <v>0</v>
      </c>
      <c r="O5" s="25"/>
      <c r="P5" s="8">
        <f>O5*N5</f>
        <v>0</v>
      </c>
      <c r="R5" s="65"/>
      <c r="S5" s="62">
        <f>IF(R5&gt;0,G5-R5,0)</f>
        <v>0</v>
      </c>
      <c r="T5" s="63" t="e">
        <f>S5/G5</f>
        <v>#DIV/0!</v>
      </c>
      <c r="U5" s="62" t="e">
        <f>P5*T5</f>
        <v>#DIV/0!</v>
      </c>
      <c r="W5" s="69"/>
      <c r="X5" s="69"/>
      <c r="Y5" s="69"/>
      <c r="Z5" s="62">
        <f t="shared" ref="Z5:AB6" si="1">IF(W5&gt;0,(D5-W5)/D5*K5,0)</f>
        <v>0</v>
      </c>
      <c r="AA5" s="62">
        <f t="shared" si="1"/>
        <v>0</v>
      </c>
      <c r="AB5" s="62">
        <f t="shared" si="1"/>
        <v>0</v>
      </c>
      <c r="AC5" s="62">
        <f>SUM(Z5:AB5)/60</f>
        <v>0</v>
      </c>
      <c r="AD5" s="62">
        <f>AC5*O5</f>
        <v>0</v>
      </c>
      <c r="AF5" s="62" t="e">
        <f>P5-U5-AD5</f>
        <v>#DIV/0!</v>
      </c>
    </row>
    <row r="6" spans="1:33" x14ac:dyDescent="0.2">
      <c r="B6" s="7" t="s">
        <v>139</v>
      </c>
      <c r="C6" s="21">
        <v>1</v>
      </c>
      <c r="D6" s="9"/>
      <c r="E6" s="9"/>
      <c r="F6" s="9"/>
      <c r="G6" s="24"/>
      <c r="H6" s="7"/>
      <c r="I6" s="7"/>
      <c r="J6" s="7"/>
      <c r="K6" s="8">
        <f>$C6*D6*H6</f>
        <v>0</v>
      </c>
      <c r="L6" s="8">
        <f t="shared" si="0"/>
        <v>0</v>
      </c>
      <c r="M6" s="8">
        <f t="shared" si="0"/>
        <v>0</v>
      </c>
      <c r="N6" s="8">
        <f>SUM(K6:M6)/60</f>
        <v>0</v>
      </c>
      <c r="O6" s="25"/>
      <c r="P6" s="8">
        <f>O6*N6</f>
        <v>0</v>
      </c>
      <c r="R6" s="65"/>
      <c r="S6" s="62">
        <f>IF(R6&gt;0,G6-R6,0)</f>
        <v>0</v>
      </c>
      <c r="T6" s="63" t="e">
        <f>S6/G6</f>
        <v>#DIV/0!</v>
      </c>
      <c r="U6" s="62" t="e">
        <f>P6*T6</f>
        <v>#DIV/0!</v>
      </c>
      <c r="W6" s="69"/>
      <c r="X6" s="69"/>
      <c r="Y6" s="69"/>
      <c r="Z6" s="62">
        <f>IF(W6&gt;0,(D6-W6)/D6*K6,0)</f>
        <v>0</v>
      </c>
      <c r="AA6" s="62">
        <f t="shared" si="1"/>
        <v>0</v>
      </c>
      <c r="AB6" s="62">
        <f t="shared" si="1"/>
        <v>0</v>
      </c>
      <c r="AC6" s="62">
        <f>SUM(Z6:AB6)/60</f>
        <v>0</v>
      </c>
      <c r="AD6" s="62">
        <f>AC6*O6</f>
        <v>0</v>
      </c>
      <c r="AE6" s="62"/>
      <c r="AF6" s="62" t="e">
        <f>P6-U6-AD6</f>
        <v>#DIV/0!</v>
      </c>
    </row>
    <row r="7" spans="1:33" x14ac:dyDescent="0.2">
      <c r="B7" s="7" t="s">
        <v>141</v>
      </c>
      <c r="C7" s="21">
        <v>1</v>
      </c>
      <c r="D7" s="9"/>
      <c r="E7" s="9"/>
      <c r="F7" s="9"/>
      <c r="G7" s="25"/>
      <c r="H7" s="7"/>
      <c r="I7" s="7"/>
      <c r="J7" s="7"/>
      <c r="K7" s="15">
        <f>$C7*D7*H7</f>
        <v>0</v>
      </c>
      <c r="L7" s="15">
        <f t="shared" si="0"/>
        <v>0</v>
      </c>
      <c r="M7" s="15">
        <f t="shared" si="0"/>
        <v>0</v>
      </c>
      <c r="N7" s="14">
        <f>SUM(K7:M7)/60</f>
        <v>0</v>
      </c>
      <c r="O7" s="25"/>
      <c r="P7" s="8">
        <f>O7*N7</f>
        <v>0</v>
      </c>
      <c r="R7" s="65"/>
      <c r="S7" s="62">
        <f>IF(R7&gt;0,G7-R7,0)</f>
        <v>0</v>
      </c>
      <c r="T7" s="63" t="e">
        <f>S7/G7</f>
        <v>#DIV/0!</v>
      </c>
      <c r="U7" s="62" t="e">
        <f>P7*T7</f>
        <v>#DIV/0!</v>
      </c>
      <c r="W7" s="65"/>
      <c r="X7" s="65"/>
      <c r="Y7" s="65"/>
      <c r="Z7" s="62">
        <f>IF(W7&gt;0,(D7-W7)/D7*K7,0)</f>
        <v>0</v>
      </c>
      <c r="AA7" s="62">
        <f>IF(X7&gt;0,(E7-X7)/E7*L7,0)</f>
        <v>0</v>
      </c>
      <c r="AB7" s="62">
        <f>IF(Y7&gt;0,(F7-Y7)/F7*M7,0)</f>
        <v>0</v>
      </c>
      <c r="AC7" s="62">
        <f>SUM(Z7:AB7)/60</f>
        <v>0</v>
      </c>
      <c r="AD7" s="62">
        <f>AC7*O7</f>
        <v>0</v>
      </c>
      <c r="AE7" s="62"/>
      <c r="AF7" s="62" t="e">
        <f>P7-U7-AD7</f>
        <v>#DIV/0!</v>
      </c>
    </row>
    <row r="8" spans="1:33" s="4" customFormat="1" x14ac:dyDescent="0.2">
      <c r="B8" s="29" t="s">
        <v>19</v>
      </c>
      <c r="C8" s="5"/>
      <c r="D8" s="5"/>
      <c r="E8" s="5"/>
      <c r="F8" s="5"/>
      <c r="G8" s="16">
        <f>SUM(G5:G7)/3</f>
        <v>0</v>
      </c>
      <c r="H8" s="16">
        <f>SUM(H5:H7)/3</f>
        <v>0</v>
      </c>
      <c r="I8" s="16">
        <f>SUM(I5:I7)/3</f>
        <v>0</v>
      </c>
      <c r="J8" s="16">
        <f>SUM(J5:J7)/3</f>
        <v>0</v>
      </c>
      <c r="K8" s="16"/>
      <c r="L8" s="16"/>
      <c r="M8" s="16"/>
      <c r="N8" s="16"/>
      <c r="O8" s="11"/>
      <c r="P8" s="11"/>
    </row>
    <row r="9" spans="1:33" s="4" customFormat="1" x14ac:dyDescent="0.2">
      <c r="B9" s="29" t="s">
        <v>25</v>
      </c>
      <c r="C9" s="5"/>
      <c r="D9" s="5"/>
      <c r="E9" s="5"/>
      <c r="F9" s="5"/>
      <c r="G9" s="11"/>
      <c r="H9" s="17" t="e">
        <f>H8/G8</f>
        <v>#DIV/0!</v>
      </c>
      <c r="I9" s="17" t="e">
        <f>I8/G8</f>
        <v>#DIV/0!</v>
      </c>
      <c r="J9" s="17" t="e">
        <f>J8/G8</f>
        <v>#DIV/0!</v>
      </c>
      <c r="K9" s="5"/>
      <c r="L9" s="5"/>
      <c r="M9" s="5"/>
      <c r="N9" s="12"/>
      <c r="O9" s="5"/>
      <c r="P9" s="12"/>
    </row>
    <row r="10" spans="1:33" s="4" customFormat="1" x14ac:dyDescent="0.2">
      <c r="B10" s="28" t="s">
        <v>20</v>
      </c>
      <c r="C10" s="5"/>
      <c r="D10" s="5"/>
      <c r="E10" s="5"/>
      <c r="F10" s="5"/>
      <c r="G10" s="11"/>
      <c r="H10" s="17"/>
      <c r="I10" s="17"/>
      <c r="J10" s="17"/>
      <c r="K10" s="5"/>
      <c r="L10" s="5"/>
      <c r="M10" s="5"/>
      <c r="N10" s="12"/>
      <c r="O10" s="5"/>
      <c r="P10" s="12"/>
    </row>
    <row r="11" spans="1:33" s="4" customFormat="1" x14ac:dyDescent="0.2">
      <c r="B11" s="7" t="s">
        <v>140</v>
      </c>
      <c r="C11" s="21">
        <v>12</v>
      </c>
      <c r="D11" s="5"/>
      <c r="E11" s="5"/>
      <c r="F11" s="5"/>
      <c r="G11" s="24"/>
      <c r="H11" s="7"/>
      <c r="I11" s="7"/>
      <c r="J11" s="7"/>
      <c r="K11" s="5"/>
      <c r="L11" s="5"/>
      <c r="M11" s="5"/>
      <c r="N11" s="12"/>
      <c r="O11" s="25"/>
      <c r="P11" s="12"/>
    </row>
    <row r="12" spans="1:33" s="4" customFormat="1" x14ac:dyDescent="0.2">
      <c r="B12" s="7" t="s">
        <v>139</v>
      </c>
      <c r="C12" s="21">
        <v>12</v>
      </c>
      <c r="D12" s="5"/>
      <c r="E12" s="5"/>
      <c r="F12" s="5"/>
      <c r="G12" s="24"/>
      <c r="H12" s="7"/>
      <c r="I12" s="7"/>
      <c r="J12" s="7"/>
      <c r="K12" s="5"/>
      <c r="L12" s="5"/>
      <c r="M12" s="5"/>
      <c r="N12" s="12"/>
      <c r="O12" s="25"/>
      <c r="P12" s="12"/>
    </row>
    <row r="13" spans="1:33" s="4" customFormat="1" x14ac:dyDescent="0.2">
      <c r="B13" s="7" t="s">
        <v>141</v>
      </c>
      <c r="C13" s="21">
        <v>12</v>
      </c>
      <c r="D13" s="5"/>
      <c r="E13" s="5"/>
      <c r="F13" s="5"/>
      <c r="G13" s="25"/>
      <c r="H13" s="20"/>
      <c r="I13" s="20"/>
      <c r="J13" s="20"/>
      <c r="K13" s="5"/>
      <c r="L13" s="5"/>
      <c r="M13" s="5"/>
      <c r="N13" s="12"/>
      <c r="O13" s="25"/>
      <c r="P13" s="12"/>
    </row>
    <row r="14" spans="1:33" s="10" customFormat="1" x14ac:dyDescent="0.2">
      <c r="B14" s="30" t="s">
        <v>22</v>
      </c>
      <c r="C14" s="5"/>
      <c r="D14" s="5"/>
      <c r="E14" s="5"/>
      <c r="F14" s="5"/>
      <c r="G14" s="8">
        <f>SUM(G10:G13)/4</f>
        <v>0</v>
      </c>
      <c r="H14" s="9">
        <f>SUM(H11:H13)/4</f>
        <v>0</v>
      </c>
      <c r="I14" s="9">
        <f>SUM(I11:I13)/4</f>
        <v>0</v>
      </c>
      <c r="J14" s="9">
        <f>SUM(J11:J13)/4</f>
        <v>0</v>
      </c>
      <c r="K14" s="5"/>
      <c r="L14" s="5"/>
      <c r="M14" s="5"/>
      <c r="N14" s="5"/>
      <c r="O14" s="5"/>
      <c r="P14" s="5"/>
    </row>
    <row r="15" spans="1:33" s="10" customFormat="1" x14ac:dyDescent="0.2">
      <c r="B15" s="30" t="s">
        <v>24</v>
      </c>
      <c r="C15" s="5"/>
      <c r="D15" s="5"/>
      <c r="E15" s="5"/>
      <c r="F15" s="5"/>
      <c r="G15" s="5"/>
      <c r="H15" s="17" t="e">
        <f>H14/G14</f>
        <v>#DIV/0!</v>
      </c>
      <c r="I15" s="17" t="e">
        <f>I14/G14</f>
        <v>#DIV/0!</v>
      </c>
      <c r="J15" s="17" t="e">
        <f>J14/G14</f>
        <v>#DIV/0!</v>
      </c>
      <c r="K15" s="5"/>
      <c r="L15" s="5"/>
      <c r="M15" s="5"/>
      <c r="N15" s="5"/>
      <c r="O15" s="5"/>
      <c r="P15" s="5"/>
    </row>
    <row r="16" spans="1:33" s="4" customFormat="1" x14ac:dyDescent="0.2">
      <c r="B16" s="28" t="s">
        <v>111</v>
      </c>
      <c r="C16" s="5"/>
      <c r="D16" s="5"/>
      <c r="E16" s="5"/>
      <c r="F16" s="5"/>
      <c r="G16" s="5"/>
      <c r="H16" s="6"/>
      <c r="I16" s="6"/>
      <c r="J16" s="6"/>
      <c r="K16" s="5"/>
      <c r="L16" s="5"/>
      <c r="M16" s="5"/>
      <c r="N16" s="5"/>
      <c r="O16" s="5"/>
      <c r="P16" s="5"/>
    </row>
    <row r="17" spans="2:32" x14ac:dyDescent="0.2">
      <c r="B17" s="7" t="s">
        <v>140</v>
      </c>
      <c r="C17" s="21">
        <v>4</v>
      </c>
      <c r="D17" s="9"/>
      <c r="E17" s="9"/>
      <c r="F17" s="9"/>
      <c r="G17" s="24"/>
      <c r="H17" s="7"/>
      <c r="I17" s="7"/>
      <c r="J17" s="7"/>
      <c r="K17" s="8">
        <f>$C17*D17*H17</f>
        <v>0</v>
      </c>
      <c r="L17" s="8">
        <f t="shared" ref="L17:M19" si="2">$C17*E17*I17</f>
        <v>0</v>
      </c>
      <c r="M17" s="8">
        <f t="shared" si="2"/>
        <v>0</v>
      </c>
      <c r="N17" s="8">
        <f>(K17+L17+M17)/60</f>
        <v>0</v>
      </c>
      <c r="O17" s="25"/>
      <c r="P17" s="8">
        <f>O17*N17</f>
        <v>0</v>
      </c>
      <c r="R17" s="65"/>
      <c r="S17" s="62">
        <f>IF(R17&gt;0,G17-R17,0)</f>
        <v>0</v>
      </c>
      <c r="T17" s="63" t="e">
        <f>S17/G17</f>
        <v>#DIV/0!</v>
      </c>
      <c r="U17" s="62" t="e">
        <f>P17*T17</f>
        <v>#DIV/0!</v>
      </c>
      <c r="W17" s="65"/>
      <c r="X17" s="65"/>
      <c r="Y17" s="65"/>
      <c r="Z17" s="62">
        <f t="shared" ref="Z17:AB19" si="3">IF(W17&gt;0,(D17-W17)/D17*K17,0)</f>
        <v>0</v>
      </c>
      <c r="AA17" s="62">
        <f t="shared" si="3"/>
        <v>0</v>
      </c>
      <c r="AB17" s="62">
        <f t="shared" si="3"/>
        <v>0</v>
      </c>
      <c r="AC17" s="62">
        <f>SUM(Z17:AB17)/60</f>
        <v>0</v>
      </c>
      <c r="AD17" s="62">
        <f>AC17*O17</f>
        <v>0</v>
      </c>
      <c r="AF17" s="62" t="e">
        <f>P17-U17-AD17</f>
        <v>#DIV/0!</v>
      </c>
    </row>
    <row r="18" spans="2:32" x14ac:dyDescent="0.2">
      <c r="B18" s="7" t="s">
        <v>139</v>
      </c>
      <c r="C18" s="21">
        <v>4</v>
      </c>
      <c r="D18" s="9"/>
      <c r="E18" s="9"/>
      <c r="F18" s="9"/>
      <c r="G18" s="21"/>
      <c r="H18" s="7"/>
      <c r="I18" s="7"/>
      <c r="J18" s="7"/>
      <c r="K18" s="8">
        <f>$C18*D18*H18</f>
        <v>0</v>
      </c>
      <c r="L18" s="8">
        <f t="shared" si="2"/>
        <v>0</v>
      </c>
      <c r="M18" s="8">
        <f t="shared" si="2"/>
        <v>0</v>
      </c>
      <c r="N18" s="8">
        <f>(K18+L18+M18)/60</f>
        <v>0</v>
      </c>
      <c r="O18" s="25"/>
      <c r="P18" s="8">
        <f>O18*N18</f>
        <v>0</v>
      </c>
      <c r="R18" s="65"/>
      <c r="S18" s="62">
        <f>IF(R18&gt;0,G18-R18,0)</f>
        <v>0</v>
      </c>
      <c r="T18" s="63" t="e">
        <f>S18/G18</f>
        <v>#DIV/0!</v>
      </c>
      <c r="U18" s="62" t="e">
        <f>P18*T18</f>
        <v>#DIV/0!</v>
      </c>
      <c r="W18" s="65"/>
      <c r="X18" s="65"/>
      <c r="Y18" s="65"/>
      <c r="Z18" s="62">
        <f t="shared" si="3"/>
        <v>0</v>
      </c>
      <c r="AA18" s="62">
        <f t="shared" si="3"/>
        <v>0</v>
      </c>
      <c r="AB18" s="62">
        <f t="shared" si="3"/>
        <v>0</v>
      </c>
      <c r="AC18" s="62">
        <f>SUM(Z18:AB18)/60</f>
        <v>0</v>
      </c>
      <c r="AD18" s="62">
        <f>AC18*O18</f>
        <v>0</v>
      </c>
      <c r="AF18" s="62" t="e">
        <f>P18-U18-AD18</f>
        <v>#DIV/0!</v>
      </c>
    </row>
    <row r="19" spans="2:32" x14ac:dyDescent="0.2">
      <c r="B19" s="7" t="s">
        <v>141</v>
      </c>
      <c r="C19" s="21">
        <v>4</v>
      </c>
      <c r="D19" s="9"/>
      <c r="E19" s="9"/>
      <c r="F19" s="9"/>
      <c r="G19" s="24"/>
      <c r="H19" s="7"/>
      <c r="I19" s="7"/>
      <c r="J19" s="7"/>
      <c r="K19" s="8">
        <f>$C19*D19*H19</f>
        <v>0</v>
      </c>
      <c r="L19" s="8">
        <f t="shared" si="2"/>
        <v>0</v>
      </c>
      <c r="M19" s="8">
        <f t="shared" si="2"/>
        <v>0</v>
      </c>
      <c r="N19" s="8">
        <f>(K19+L19+M19)/60</f>
        <v>0</v>
      </c>
      <c r="O19" s="25"/>
      <c r="P19" s="8">
        <f>O19*N19</f>
        <v>0</v>
      </c>
      <c r="R19" s="65"/>
      <c r="S19" s="62">
        <f>IF(R19&gt;0,G19-R19,0)</f>
        <v>0</v>
      </c>
      <c r="T19" s="63" t="e">
        <f>S19/G19</f>
        <v>#DIV/0!</v>
      </c>
      <c r="U19" s="62" t="e">
        <f>P19*T19</f>
        <v>#DIV/0!</v>
      </c>
      <c r="W19" s="65"/>
      <c r="X19" s="65"/>
      <c r="Y19" s="65"/>
      <c r="Z19" s="62">
        <f t="shared" si="3"/>
        <v>0</v>
      </c>
      <c r="AA19" s="62">
        <f t="shared" si="3"/>
        <v>0</v>
      </c>
      <c r="AB19" s="62">
        <f t="shared" si="3"/>
        <v>0</v>
      </c>
      <c r="AC19" s="62">
        <f>SUM(Z19:AB19)/60</f>
        <v>0</v>
      </c>
      <c r="AD19" s="62">
        <f>AC19*O19</f>
        <v>0</v>
      </c>
      <c r="AF19" s="62" t="e">
        <f>P19-U19-AD19</f>
        <v>#DIV/0!</v>
      </c>
    </row>
    <row r="20" spans="2:32" s="10" customFormat="1" x14ac:dyDescent="0.2">
      <c r="B20" s="30" t="s">
        <v>22</v>
      </c>
      <c r="C20" s="5"/>
      <c r="D20" s="5"/>
      <c r="E20" s="5"/>
      <c r="F20" s="5"/>
      <c r="G20" s="8">
        <f>SUM(G17:G19)/4</f>
        <v>0</v>
      </c>
      <c r="H20" s="9">
        <f>SUM(H17:H19)/4</f>
        <v>0</v>
      </c>
      <c r="I20" s="9">
        <f>SUM(I17:I19)/4</f>
        <v>0</v>
      </c>
      <c r="J20" s="9">
        <f>SUM(J17:J19)/4</f>
        <v>0</v>
      </c>
      <c r="K20" s="5"/>
      <c r="L20" s="5"/>
      <c r="M20" s="5"/>
      <c r="N20" s="5"/>
      <c r="O20" s="5"/>
      <c r="P20" s="5"/>
    </row>
    <row r="21" spans="2:32" s="10" customFormat="1" x14ac:dyDescent="0.2">
      <c r="B21" s="30" t="s">
        <v>24</v>
      </c>
      <c r="C21" s="5"/>
      <c r="D21" s="5"/>
      <c r="E21" s="5"/>
      <c r="F21" s="5"/>
      <c r="G21" s="5"/>
      <c r="H21" s="17" t="e">
        <f>H20/G20</f>
        <v>#DIV/0!</v>
      </c>
      <c r="I21" s="17" t="e">
        <f>I20/G20</f>
        <v>#DIV/0!</v>
      </c>
      <c r="J21" s="17" t="e">
        <f>J20/G20</f>
        <v>#DIV/0!</v>
      </c>
      <c r="K21" s="5"/>
      <c r="L21" s="5"/>
      <c r="M21" s="5"/>
      <c r="N21" s="5"/>
      <c r="O21" s="5"/>
      <c r="P21" s="5"/>
    </row>
    <row r="22" spans="2:32" s="10" customFormat="1" ht="14.25" customHeight="1" x14ac:dyDescent="0.2">
      <c r="B22" s="31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</row>
    <row r="23" spans="2:32" s="10" customFormat="1" x14ac:dyDescent="0.2">
      <c r="B23" s="27" t="s">
        <v>17</v>
      </c>
      <c r="C23" s="5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</row>
    <row r="24" spans="2:32" s="10" customFormat="1" x14ac:dyDescent="0.2">
      <c r="B24" s="18"/>
      <c r="C24" s="24">
        <v>1</v>
      </c>
      <c r="D24" s="19"/>
      <c r="E24" s="19"/>
      <c r="F24" s="19"/>
      <c r="G24" s="24"/>
      <c r="H24" s="19" t="e">
        <f>G24*$H$9</f>
        <v>#DIV/0!</v>
      </c>
      <c r="I24" s="19" t="e">
        <f>G24*$I$9</f>
        <v>#DIV/0!</v>
      </c>
      <c r="J24" s="19" t="e">
        <f>G24*$J$9</f>
        <v>#DIV/0!</v>
      </c>
      <c r="K24" s="19" t="e">
        <f>D24*H24</f>
        <v>#DIV/0!</v>
      </c>
      <c r="L24" s="19" t="e">
        <f>E24*I24</f>
        <v>#DIV/0!</v>
      </c>
      <c r="M24" s="19" t="e">
        <f>F24*J24</f>
        <v>#DIV/0!</v>
      </c>
      <c r="N24" s="19" t="e">
        <f>(K24+L24+M24)/60</f>
        <v>#DIV/0!</v>
      </c>
      <c r="O24" s="25"/>
      <c r="P24" s="8" t="e">
        <f>O24*N24</f>
        <v>#DIV/0!</v>
      </c>
      <c r="R24" s="68"/>
      <c r="S24" s="62">
        <f t="shared" ref="S24:S51" si="4">IF(R24&gt;0,G24-R24,0)</f>
        <v>0</v>
      </c>
      <c r="T24" s="63" t="e">
        <f t="shared" ref="T24:T51" si="5">S24/G24</f>
        <v>#DIV/0!</v>
      </c>
      <c r="U24" s="62" t="e">
        <f t="shared" ref="U24:U51" si="6">P24*T24</f>
        <v>#DIV/0!</v>
      </c>
      <c r="W24" s="68"/>
      <c r="X24" s="68"/>
      <c r="Y24" s="68"/>
      <c r="Z24" s="62">
        <f t="shared" ref="Z24:Z51" si="7">IF(W24&gt;0,(D24-W24)/D24*K24,0)</f>
        <v>0</v>
      </c>
      <c r="AA24" s="62">
        <f t="shared" ref="AA24:AA51" si="8">IF(X24&gt;0,(E24-X24)/E24*L24,0)</f>
        <v>0</v>
      </c>
      <c r="AB24" s="62">
        <f t="shared" ref="AB24:AB51" si="9">IF(Y24&gt;0,(F24-Y24)/F24*M24,0)</f>
        <v>0</v>
      </c>
      <c r="AC24" s="62">
        <f t="shared" ref="AC24:AC51" si="10">SUM(Z24:AB24)/60</f>
        <v>0</v>
      </c>
      <c r="AD24" s="62">
        <f t="shared" ref="AD24:AD51" si="11">AC24*O24</f>
        <v>0</v>
      </c>
      <c r="AF24" s="62" t="e">
        <f t="shared" ref="AF24:AF51" si="12">P24-U24-AD24</f>
        <v>#DIV/0!</v>
      </c>
    </row>
    <row r="25" spans="2:32" s="10" customFormat="1" x14ac:dyDescent="0.2">
      <c r="B25" s="18"/>
      <c r="C25" s="24">
        <v>1</v>
      </c>
      <c r="D25" s="19"/>
      <c r="E25" s="19"/>
      <c r="F25" s="19"/>
      <c r="G25" s="24"/>
      <c r="H25" s="19" t="e">
        <f t="shared" ref="H25:H51" si="13">G25*$H$9</f>
        <v>#DIV/0!</v>
      </c>
      <c r="I25" s="19" t="e">
        <f t="shared" ref="I25:I33" si="14">G25*$I$9</f>
        <v>#DIV/0!</v>
      </c>
      <c r="J25" s="19" t="e">
        <f t="shared" ref="J25:J33" si="15">G25*$J$9</f>
        <v>#DIV/0!</v>
      </c>
      <c r="K25" s="19" t="e">
        <f t="shared" ref="K25:K33" si="16">D25*H25</f>
        <v>#DIV/0!</v>
      </c>
      <c r="L25" s="19" t="e">
        <f t="shared" ref="L25:L33" si="17">E25*I25</f>
        <v>#DIV/0!</v>
      </c>
      <c r="M25" s="19" t="e">
        <f t="shared" ref="M25:M33" si="18">F25*J25</f>
        <v>#DIV/0!</v>
      </c>
      <c r="N25" s="19" t="e">
        <f t="shared" ref="N25:N33" si="19">(K25+L25+M25)/60</f>
        <v>#DIV/0!</v>
      </c>
      <c r="O25" s="25"/>
      <c r="P25" s="8" t="e">
        <f t="shared" ref="P25:P33" si="20">O25*N25</f>
        <v>#DIV/0!</v>
      </c>
      <c r="R25" s="68"/>
      <c r="S25" s="62">
        <f t="shared" si="4"/>
        <v>0</v>
      </c>
      <c r="T25" s="63" t="e">
        <f t="shared" si="5"/>
        <v>#DIV/0!</v>
      </c>
      <c r="U25" s="62" t="e">
        <f t="shared" si="6"/>
        <v>#DIV/0!</v>
      </c>
      <c r="W25" s="68"/>
      <c r="X25" s="68"/>
      <c r="Y25" s="68"/>
      <c r="Z25" s="62">
        <f t="shared" si="7"/>
        <v>0</v>
      </c>
      <c r="AA25" s="62">
        <f t="shared" si="8"/>
        <v>0</v>
      </c>
      <c r="AB25" s="62">
        <f t="shared" si="9"/>
        <v>0</v>
      </c>
      <c r="AC25" s="62">
        <f t="shared" si="10"/>
        <v>0</v>
      </c>
      <c r="AD25" s="62">
        <f t="shared" si="11"/>
        <v>0</v>
      </c>
      <c r="AF25" s="62" t="e">
        <f t="shared" si="12"/>
        <v>#DIV/0!</v>
      </c>
    </row>
    <row r="26" spans="2:32" s="10" customFormat="1" x14ac:dyDescent="0.2">
      <c r="B26" s="18"/>
      <c r="C26" s="24">
        <v>1</v>
      </c>
      <c r="D26" s="19"/>
      <c r="E26" s="19"/>
      <c r="F26" s="19"/>
      <c r="G26" s="24"/>
      <c r="H26" s="19" t="e">
        <f t="shared" si="13"/>
        <v>#DIV/0!</v>
      </c>
      <c r="I26" s="19" t="e">
        <f t="shared" si="14"/>
        <v>#DIV/0!</v>
      </c>
      <c r="J26" s="19" t="e">
        <f t="shared" si="15"/>
        <v>#DIV/0!</v>
      </c>
      <c r="K26" s="19" t="e">
        <f t="shared" si="16"/>
        <v>#DIV/0!</v>
      </c>
      <c r="L26" s="19" t="e">
        <f t="shared" si="17"/>
        <v>#DIV/0!</v>
      </c>
      <c r="M26" s="19" t="e">
        <f t="shared" si="18"/>
        <v>#DIV/0!</v>
      </c>
      <c r="N26" s="19" t="e">
        <f t="shared" si="19"/>
        <v>#DIV/0!</v>
      </c>
      <c r="O26" s="25"/>
      <c r="P26" s="8" t="e">
        <f t="shared" si="20"/>
        <v>#DIV/0!</v>
      </c>
      <c r="R26" s="68"/>
      <c r="S26" s="62">
        <f t="shared" si="4"/>
        <v>0</v>
      </c>
      <c r="T26" s="63" t="e">
        <f t="shared" si="5"/>
        <v>#DIV/0!</v>
      </c>
      <c r="U26" s="62" t="e">
        <f t="shared" si="6"/>
        <v>#DIV/0!</v>
      </c>
      <c r="W26" s="68"/>
      <c r="X26" s="68"/>
      <c r="Y26" s="68"/>
      <c r="Z26" s="62">
        <f t="shared" si="7"/>
        <v>0</v>
      </c>
      <c r="AA26" s="62">
        <f t="shared" si="8"/>
        <v>0</v>
      </c>
      <c r="AB26" s="62">
        <f t="shared" si="9"/>
        <v>0</v>
      </c>
      <c r="AC26" s="62">
        <f t="shared" si="10"/>
        <v>0</v>
      </c>
      <c r="AD26" s="62">
        <f t="shared" si="11"/>
        <v>0</v>
      </c>
      <c r="AF26" s="62" t="e">
        <f t="shared" si="12"/>
        <v>#DIV/0!</v>
      </c>
    </row>
    <row r="27" spans="2:32" s="10" customFormat="1" x14ac:dyDescent="0.2">
      <c r="B27" s="18"/>
      <c r="C27" s="24">
        <v>1</v>
      </c>
      <c r="D27" s="19"/>
      <c r="E27" s="19"/>
      <c r="F27" s="19"/>
      <c r="G27" s="24"/>
      <c r="H27" s="19" t="e">
        <f t="shared" si="13"/>
        <v>#DIV/0!</v>
      </c>
      <c r="I27" s="19" t="e">
        <f t="shared" si="14"/>
        <v>#DIV/0!</v>
      </c>
      <c r="J27" s="19" t="e">
        <f t="shared" si="15"/>
        <v>#DIV/0!</v>
      </c>
      <c r="K27" s="19" t="e">
        <f t="shared" si="16"/>
        <v>#DIV/0!</v>
      </c>
      <c r="L27" s="19" t="e">
        <f t="shared" si="17"/>
        <v>#DIV/0!</v>
      </c>
      <c r="M27" s="19" t="e">
        <f t="shared" si="18"/>
        <v>#DIV/0!</v>
      </c>
      <c r="N27" s="19" t="e">
        <f t="shared" si="19"/>
        <v>#DIV/0!</v>
      </c>
      <c r="O27" s="25"/>
      <c r="P27" s="8" t="e">
        <f t="shared" si="20"/>
        <v>#DIV/0!</v>
      </c>
      <c r="R27" s="68"/>
      <c r="S27" s="62">
        <f t="shared" si="4"/>
        <v>0</v>
      </c>
      <c r="T27" s="63" t="e">
        <f t="shared" si="5"/>
        <v>#DIV/0!</v>
      </c>
      <c r="U27" s="62" t="e">
        <f t="shared" si="6"/>
        <v>#DIV/0!</v>
      </c>
      <c r="W27" s="68"/>
      <c r="X27" s="68"/>
      <c r="Y27" s="68"/>
      <c r="Z27" s="62">
        <f t="shared" si="7"/>
        <v>0</v>
      </c>
      <c r="AA27" s="62">
        <f t="shared" si="8"/>
        <v>0</v>
      </c>
      <c r="AB27" s="62">
        <f t="shared" si="9"/>
        <v>0</v>
      </c>
      <c r="AC27" s="62">
        <f t="shared" si="10"/>
        <v>0</v>
      </c>
      <c r="AD27" s="62">
        <f t="shared" si="11"/>
        <v>0</v>
      </c>
      <c r="AF27" s="62" t="e">
        <f t="shared" si="12"/>
        <v>#DIV/0!</v>
      </c>
    </row>
    <row r="28" spans="2:32" s="10" customFormat="1" x14ac:dyDescent="0.2">
      <c r="B28" s="18"/>
      <c r="C28" s="24">
        <v>1</v>
      </c>
      <c r="D28" s="19"/>
      <c r="E28" s="19"/>
      <c r="F28" s="19"/>
      <c r="G28" s="24"/>
      <c r="H28" s="19" t="e">
        <f t="shared" si="13"/>
        <v>#DIV/0!</v>
      </c>
      <c r="I28" s="19" t="e">
        <f t="shared" si="14"/>
        <v>#DIV/0!</v>
      </c>
      <c r="J28" s="19" t="e">
        <f t="shared" si="15"/>
        <v>#DIV/0!</v>
      </c>
      <c r="K28" s="19" t="e">
        <f t="shared" si="16"/>
        <v>#DIV/0!</v>
      </c>
      <c r="L28" s="19" t="e">
        <f t="shared" si="17"/>
        <v>#DIV/0!</v>
      </c>
      <c r="M28" s="19" t="e">
        <f t="shared" si="18"/>
        <v>#DIV/0!</v>
      </c>
      <c r="N28" s="19" t="e">
        <f t="shared" si="19"/>
        <v>#DIV/0!</v>
      </c>
      <c r="O28" s="25"/>
      <c r="P28" s="8" t="e">
        <f t="shared" si="20"/>
        <v>#DIV/0!</v>
      </c>
      <c r="R28" s="68"/>
      <c r="S28" s="62">
        <f t="shared" si="4"/>
        <v>0</v>
      </c>
      <c r="T28" s="63" t="e">
        <f t="shared" si="5"/>
        <v>#DIV/0!</v>
      </c>
      <c r="U28" s="62" t="e">
        <f t="shared" si="6"/>
        <v>#DIV/0!</v>
      </c>
      <c r="W28" s="68"/>
      <c r="X28" s="68"/>
      <c r="Y28" s="68"/>
      <c r="Z28" s="62">
        <f t="shared" si="7"/>
        <v>0</v>
      </c>
      <c r="AA28" s="62">
        <f t="shared" si="8"/>
        <v>0</v>
      </c>
      <c r="AB28" s="62">
        <f t="shared" si="9"/>
        <v>0</v>
      </c>
      <c r="AC28" s="62">
        <f t="shared" si="10"/>
        <v>0</v>
      </c>
      <c r="AD28" s="62">
        <f t="shared" si="11"/>
        <v>0</v>
      </c>
      <c r="AF28" s="62" t="e">
        <f t="shared" si="12"/>
        <v>#DIV/0!</v>
      </c>
    </row>
    <row r="29" spans="2:32" s="10" customFormat="1" x14ac:dyDescent="0.2">
      <c r="B29" s="18"/>
      <c r="C29" s="24">
        <v>1</v>
      </c>
      <c r="D29" s="19"/>
      <c r="E29" s="19"/>
      <c r="F29" s="19"/>
      <c r="G29" s="24"/>
      <c r="H29" s="19" t="e">
        <f t="shared" si="13"/>
        <v>#DIV/0!</v>
      </c>
      <c r="I29" s="19" t="e">
        <f t="shared" si="14"/>
        <v>#DIV/0!</v>
      </c>
      <c r="J29" s="19" t="e">
        <f t="shared" si="15"/>
        <v>#DIV/0!</v>
      </c>
      <c r="K29" s="19" t="e">
        <f t="shared" si="16"/>
        <v>#DIV/0!</v>
      </c>
      <c r="L29" s="19" t="e">
        <f t="shared" si="17"/>
        <v>#DIV/0!</v>
      </c>
      <c r="M29" s="19" t="e">
        <f t="shared" si="18"/>
        <v>#DIV/0!</v>
      </c>
      <c r="N29" s="19" t="e">
        <f t="shared" si="19"/>
        <v>#DIV/0!</v>
      </c>
      <c r="O29" s="25"/>
      <c r="P29" s="8" t="e">
        <f t="shared" si="20"/>
        <v>#DIV/0!</v>
      </c>
      <c r="R29" s="68"/>
      <c r="S29" s="62">
        <f t="shared" si="4"/>
        <v>0</v>
      </c>
      <c r="T29" s="63" t="e">
        <f t="shared" si="5"/>
        <v>#DIV/0!</v>
      </c>
      <c r="U29" s="62" t="e">
        <f t="shared" si="6"/>
        <v>#DIV/0!</v>
      </c>
      <c r="W29" s="68"/>
      <c r="X29" s="68"/>
      <c r="Y29" s="68"/>
      <c r="Z29" s="62">
        <f t="shared" si="7"/>
        <v>0</v>
      </c>
      <c r="AA29" s="62">
        <f t="shared" si="8"/>
        <v>0</v>
      </c>
      <c r="AB29" s="62">
        <f t="shared" si="9"/>
        <v>0</v>
      </c>
      <c r="AC29" s="62">
        <f t="shared" si="10"/>
        <v>0</v>
      </c>
      <c r="AD29" s="62">
        <f t="shared" si="11"/>
        <v>0</v>
      </c>
      <c r="AF29" s="62" t="e">
        <f t="shared" si="12"/>
        <v>#DIV/0!</v>
      </c>
    </row>
    <row r="30" spans="2:32" s="10" customFormat="1" x14ac:dyDescent="0.2">
      <c r="B30" s="18"/>
      <c r="C30" s="24">
        <v>1</v>
      </c>
      <c r="D30" s="19"/>
      <c r="E30" s="19"/>
      <c r="F30" s="19"/>
      <c r="G30" s="24"/>
      <c r="H30" s="19" t="e">
        <f t="shared" si="13"/>
        <v>#DIV/0!</v>
      </c>
      <c r="I30" s="19" t="e">
        <f t="shared" si="14"/>
        <v>#DIV/0!</v>
      </c>
      <c r="J30" s="19" t="e">
        <f t="shared" si="15"/>
        <v>#DIV/0!</v>
      </c>
      <c r="K30" s="19" t="e">
        <f t="shared" si="16"/>
        <v>#DIV/0!</v>
      </c>
      <c r="L30" s="19" t="e">
        <f t="shared" si="17"/>
        <v>#DIV/0!</v>
      </c>
      <c r="M30" s="19" t="e">
        <f t="shared" si="18"/>
        <v>#DIV/0!</v>
      </c>
      <c r="N30" s="19" t="e">
        <f t="shared" si="19"/>
        <v>#DIV/0!</v>
      </c>
      <c r="O30" s="25"/>
      <c r="P30" s="8" t="e">
        <f t="shared" si="20"/>
        <v>#DIV/0!</v>
      </c>
      <c r="R30" s="68"/>
      <c r="S30" s="62">
        <f t="shared" si="4"/>
        <v>0</v>
      </c>
      <c r="T30" s="63" t="e">
        <f t="shared" si="5"/>
        <v>#DIV/0!</v>
      </c>
      <c r="U30" s="62" t="e">
        <f t="shared" si="6"/>
        <v>#DIV/0!</v>
      </c>
      <c r="W30" s="68"/>
      <c r="X30" s="68"/>
      <c r="Y30" s="68"/>
      <c r="Z30" s="62">
        <f t="shared" si="7"/>
        <v>0</v>
      </c>
      <c r="AA30" s="62">
        <f t="shared" si="8"/>
        <v>0</v>
      </c>
      <c r="AB30" s="62">
        <f t="shared" si="9"/>
        <v>0</v>
      </c>
      <c r="AC30" s="62">
        <f t="shared" si="10"/>
        <v>0</v>
      </c>
      <c r="AD30" s="62">
        <f t="shared" si="11"/>
        <v>0</v>
      </c>
      <c r="AF30" s="62" t="e">
        <f t="shared" si="12"/>
        <v>#DIV/0!</v>
      </c>
    </row>
    <row r="31" spans="2:32" s="10" customFormat="1" x14ac:dyDescent="0.2">
      <c r="B31" s="18"/>
      <c r="C31" s="24">
        <v>1</v>
      </c>
      <c r="D31" s="19"/>
      <c r="E31" s="19"/>
      <c r="F31" s="19"/>
      <c r="G31" s="24"/>
      <c r="H31" s="19" t="e">
        <f t="shared" si="13"/>
        <v>#DIV/0!</v>
      </c>
      <c r="I31" s="19" t="e">
        <f t="shared" si="14"/>
        <v>#DIV/0!</v>
      </c>
      <c r="J31" s="19" t="e">
        <f t="shared" si="15"/>
        <v>#DIV/0!</v>
      </c>
      <c r="K31" s="19" t="e">
        <f t="shared" si="16"/>
        <v>#DIV/0!</v>
      </c>
      <c r="L31" s="19" t="e">
        <f t="shared" si="17"/>
        <v>#DIV/0!</v>
      </c>
      <c r="M31" s="19" t="e">
        <f t="shared" si="18"/>
        <v>#DIV/0!</v>
      </c>
      <c r="N31" s="19" t="e">
        <f t="shared" si="19"/>
        <v>#DIV/0!</v>
      </c>
      <c r="O31" s="25"/>
      <c r="P31" s="8" t="e">
        <f t="shared" si="20"/>
        <v>#DIV/0!</v>
      </c>
      <c r="R31" s="68"/>
      <c r="S31" s="62">
        <f t="shared" si="4"/>
        <v>0</v>
      </c>
      <c r="T31" s="63" t="e">
        <f t="shared" si="5"/>
        <v>#DIV/0!</v>
      </c>
      <c r="U31" s="62" t="e">
        <f t="shared" si="6"/>
        <v>#DIV/0!</v>
      </c>
      <c r="W31" s="68"/>
      <c r="X31" s="68"/>
      <c r="Y31" s="68"/>
      <c r="Z31" s="62">
        <f t="shared" si="7"/>
        <v>0</v>
      </c>
      <c r="AA31" s="62">
        <f t="shared" si="8"/>
        <v>0</v>
      </c>
      <c r="AB31" s="62">
        <f t="shared" si="9"/>
        <v>0</v>
      </c>
      <c r="AC31" s="62">
        <f t="shared" si="10"/>
        <v>0</v>
      </c>
      <c r="AD31" s="62">
        <f t="shared" si="11"/>
        <v>0</v>
      </c>
      <c r="AF31" s="62" t="e">
        <f t="shared" si="12"/>
        <v>#DIV/0!</v>
      </c>
    </row>
    <row r="32" spans="2:32" s="10" customFormat="1" x14ac:dyDescent="0.2">
      <c r="B32" s="18"/>
      <c r="C32" s="24">
        <v>1</v>
      </c>
      <c r="D32" s="19"/>
      <c r="E32" s="19"/>
      <c r="F32" s="19"/>
      <c r="G32" s="24"/>
      <c r="H32" s="19" t="e">
        <f t="shared" si="13"/>
        <v>#DIV/0!</v>
      </c>
      <c r="I32" s="19" t="e">
        <f t="shared" si="14"/>
        <v>#DIV/0!</v>
      </c>
      <c r="J32" s="19" t="e">
        <f t="shared" si="15"/>
        <v>#DIV/0!</v>
      </c>
      <c r="K32" s="19" t="e">
        <f t="shared" si="16"/>
        <v>#DIV/0!</v>
      </c>
      <c r="L32" s="19" t="e">
        <f t="shared" si="17"/>
        <v>#DIV/0!</v>
      </c>
      <c r="M32" s="19" t="e">
        <f t="shared" si="18"/>
        <v>#DIV/0!</v>
      </c>
      <c r="N32" s="19" t="e">
        <f t="shared" si="19"/>
        <v>#DIV/0!</v>
      </c>
      <c r="O32" s="25"/>
      <c r="P32" s="8" t="e">
        <f t="shared" si="20"/>
        <v>#DIV/0!</v>
      </c>
      <c r="R32" s="68"/>
      <c r="S32" s="62">
        <f t="shared" si="4"/>
        <v>0</v>
      </c>
      <c r="T32" s="63" t="e">
        <f t="shared" si="5"/>
        <v>#DIV/0!</v>
      </c>
      <c r="U32" s="62" t="e">
        <f t="shared" si="6"/>
        <v>#DIV/0!</v>
      </c>
      <c r="W32" s="68"/>
      <c r="X32" s="68"/>
      <c r="Y32" s="68"/>
      <c r="Z32" s="62">
        <f t="shared" si="7"/>
        <v>0</v>
      </c>
      <c r="AA32" s="62">
        <f t="shared" si="8"/>
        <v>0</v>
      </c>
      <c r="AB32" s="62">
        <f t="shared" si="9"/>
        <v>0</v>
      </c>
      <c r="AC32" s="62">
        <f t="shared" si="10"/>
        <v>0</v>
      </c>
      <c r="AD32" s="62">
        <f t="shared" si="11"/>
        <v>0</v>
      </c>
      <c r="AF32" s="62" t="e">
        <f t="shared" si="12"/>
        <v>#DIV/0!</v>
      </c>
    </row>
    <row r="33" spans="2:32" s="10" customFormat="1" x14ac:dyDescent="0.2">
      <c r="B33" s="18"/>
      <c r="C33" s="24">
        <v>1</v>
      </c>
      <c r="D33" s="19"/>
      <c r="E33" s="19"/>
      <c r="F33" s="19"/>
      <c r="G33" s="24"/>
      <c r="H33" s="19" t="e">
        <f t="shared" si="13"/>
        <v>#DIV/0!</v>
      </c>
      <c r="I33" s="19" t="e">
        <f t="shared" si="14"/>
        <v>#DIV/0!</v>
      </c>
      <c r="J33" s="19" t="e">
        <f t="shared" si="15"/>
        <v>#DIV/0!</v>
      </c>
      <c r="K33" s="19" t="e">
        <f t="shared" si="16"/>
        <v>#DIV/0!</v>
      </c>
      <c r="L33" s="19" t="e">
        <f t="shared" si="17"/>
        <v>#DIV/0!</v>
      </c>
      <c r="M33" s="19" t="e">
        <f t="shared" si="18"/>
        <v>#DIV/0!</v>
      </c>
      <c r="N33" s="19" t="e">
        <f t="shared" si="19"/>
        <v>#DIV/0!</v>
      </c>
      <c r="O33" s="25"/>
      <c r="P33" s="8" t="e">
        <f t="shared" si="20"/>
        <v>#DIV/0!</v>
      </c>
      <c r="R33" s="68"/>
      <c r="S33" s="62">
        <f t="shared" si="4"/>
        <v>0</v>
      </c>
      <c r="T33" s="63" t="e">
        <f t="shared" si="5"/>
        <v>#DIV/0!</v>
      </c>
      <c r="U33" s="62" t="e">
        <f t="shared" si="6"/>
        <v>#DIV/0!</v>
      </c>
      <c r="W33" s="68"/>
      <c r="X33" s="68"/>
      <c r="Y33" s="68"/>
      <c r="Z33" s="62">
        <f t="shared" si="7"/>
        <v>0</v>
      </c>
      <c r="AA33" s="62">
        <f t="shared" si="8"/>
        <v>0</v>
      </c>
      <c r="AB33" s="62">
        <f t="shared" si="9"/>
        <v>0</v>
      </c>
      <c r="AC33" s="62">
        <f t="shared" si="10"/>
        <v>0</v>
      </c>
      <c r="AD33" s="62">
        <f t="shared" si="11"/>
        <v>0</v>
      </c>
      <c r="AF33" s="62" t="e">
        <f t="shared" si="12"/>
        <v>#DIV/0!</v>
      </c>
    </row>
    <row r="34" spans="2:32" s="10" customFormat="1" x14ac:dyDescent="0.2">
      <c r="B34" s="18"/>
      <c r="C34" s="24">
        <v>1</v>
      </c>
      <c r="D34" s="19"/>
      <c r="E34" s="19"/>
      <c r="F34" s="19"/>
      <c r="G34" s="24"/>
      <c r="H34" s="19" t="e">
        <f t="shared" si="13"/>
        <v>#DIV/0!</v>
      </c>
      <c r="I34" s="19" t="e">
        <f t="shared" ref="I34:I51" si="21">G34*$I$9</f>
        <v>#DIV/0!</v>
      </c>
      <c r="J34" s="19" t="e">
        <f t="shared" ref="J34:J51" si="22">G34*$J$9</f>
        <v>#DIV/0!</v>
      </c>
      <c r="K34" s="19" t="e">
        <f t="shared" ref="K34:K51" si="23">D34*H34</f>
        <v>#DIV/0!</v>
      </c>
      <c r="L34" s="19" t="e">
        <f t="shared" ref="L34:L51" si="24">E34*I34</f>
        <v>#DIV/0!</v>
      </c>
      <c r="M34" s="19" t="e">
        <f t="shared" ref="M34:M51" si="25">F34*J34</f>
        <v>#DIV/0!</v>
      </c>
      <c r="N34" s="19" t="e">
        <f t="shared" ref="N34:N51" si="26">(K34+L34+M34)/60</f>
        <v>#DIV/0!</v>
      </c>
      <c r="O34" s="25"/>
      <c r="P34" s="8" t="e">
        <f t="shared" ref="P34:P51" si="27">O34*N34</f>
        <v>#DIV/0!</v>
      </c>
      <c r="R34" s="68"/>
      <c r="S34" s="62">
        <f t="shared" si="4"/>
        <v>0</v>
      </c>
      <c r="T34" s="63" t="e">
        <f t="shared" si="5"/>
        <v>#DIV/0!</v>
      </c>
      <c r="U34" s="62" t="e">
        <f t="shared" si="6"/>
        <v>#DIV/0!</v>
      </c>
      <c r="W34" s="68"/>
      <c r="X34" s="68"/>
      <c r="Y34" s="68"/>
      <c r="Z34" s="62">
        <f t="shared" si="7"/>
        <v>0</v>
      </c>
      <c r="AA34" s="62">
        <f t="shared" si="8"/>
        <v>0</v>
      </c>
      <c r="AB34" s="62">
        <f t="shared" si="9"/>
        <v>0</v>
      </c>
      <c r="AC34" s="62">
        <f t="shared" si="10"/>
        <v>0</v>
      </c>
      <c r="AD34" s="62">
        <f t="shared" si="11"/>
        <v>0</v>
      </c>
      <c r="AF34" s="62" t="e">
        <f t="shared" si="12"/>
        <v>#DIV/0!</v>
      </c>
    </row>
    <row r="35" spans="2:32" s="10" customFormat="1" x14ac:dyDescent="0.2">
      <c r="B35" s="18"/>
      <c r="C35" s="24">
        <v>1</v>
      </c>
      <c r="D35" s="19"/>
      <c r="E35" s="19"/>
      <c r="F35" s="19"/>
      <c r="G35" s="24"/>
      <c r="H35" s="19" t="e">
        <f t="shared" si="13"/>
        <v>#DIV/0!</v>
      </c>
      <c r="I35" s="19" t="e">
        <f t="shared" si="21"/>
        <v>#DIV/0!</v>
      </c>
      <c r="J35" s="19" t="e">
        <f t="shared" si="22"/>
        <v>#DIV/0!</v>
      </c>
      <c r="K35" s="19" t="e">
        <f t="shared" si="23"/>
        <v>#DIV/0!</v>
      </c>
      <c r="L35" s="19" t="e">
        <f t="shared" si="24"/>
        <v>#DIV/0!</v>
      </c>
      <c r="M35" s="19" t="e">
        <f t="shared" si="25"/>
        <v>#DIV/0!</v>
      </c>
      <c r="N35" s="19" t="e">
        <f t="shared" si="26"/>
        <v>#DIV/0!</v>
      </c>
      <c r="O35" s="25"/>
      <c r="P35" s="8" t="e">
        <f t="shared" si="27"/>
        <v>#DIV/0!</v>
      </c>
      <c r="R35" s="68"/>
      <c r="S35" s="62">
        <f t="shared" si="4"/>
        <v>0</v>
      </c>
      <c r="T35" s="63" t="e">
        <f t="shared" si="5"/>
        <v>#DIV/0!</v>
      </c>
      <c r="U35" s="62" t="e">
        <f t="shared" si="6"/>
        <v>#DIV/0!</v>
      </c>
      <c r="W35" s="68"/>
      <c r="X35" s="68"/>
      <c r="Y35" s="68"/>
      <c r="Z35" s="62">
        <f t="shared" si="7"/>
        <v>0</v>
      </c>
      <c r="AA35" s="62">
        <f t="shared" si="8"/>
        <v>0</v>
      </c>
      <c r="AB35" s="62">
        <f t="shared" si="9"/>
        <v>0</v>
      </c>
      <c r="AC35" s="62">
        <f t="shared" si="10"/>
        <v>0</v>
      </c>
      <c r="AD35" s="62">
        <f t="shared" si="11"/>
        <v>0</v>
      </c>
      <c r="AF35" s="62" t="e">
        <f t="shared" si="12"/>
        <v>#DIV/0!</v>
      </c>
    </row>
    <row r="36" spans="2:32" s="10" customFormat="1" x14ac:dyDescent="0.2">
      <c r="B36" s="18"/>
      <c r="C36" s="24">
        <v>1</v>
      </c>
      <c r="D36" s="19"/>
      <c r="E36" s="19"/>
      <c r="F36" s="19"/>
      <c r="G36" s="24"/>
      <c r="H36" s="19" t="e">
        <f t="shared" si="13"/>
        <v>#DIV/0!</v>
      </c>
      <c r="I36" s="19" t="e">
        <f t="shared" si="21"/>
        <v>#DIV/0!</v>
      </c>
      <c r="J36" s="19" t="e">
        <f t="shared" si="22"/>
        <v>#DIV/0!</v>
      </c>
      <c r="K36" s="19" t="e">
        <f t="shared" si="23"/>
        <v>#DIV/0!</v>
      </c>
      <c r="L36" s="19" t="e">
        <f t="shared" si="24"/>
        <v>#DIV/0!</v>
      </c>
      <c r="M36" s="19" t="e">
        <f t="shared" si="25"/>
        <v>#DIV/0!</v>
      </c>
      <c r="N36" s="19" t="e">
        <f t="shared" si="26"/>
        <v>#DIV/0!</v>
      </c>
      <c r="O36" s="25"/>
      <c r="P36" s="8" t="e">
        <f t="shared" si="27"/>
        <v>#DIV/0!</v>
      </c>
      <c r="R36" s="68"/>
      <c r="S36" s="62">
        <f t="shared" si="4"/>
        <v>0</v>
      </c>
      <c r="T36" s="63" t="e">
        <f t="shared" si="5"/>
        <v>#DIV/0!</v>
      </c>
      <c r="U36" s="62" t="e">
        <f t="shared" si="6"/>
        <v>#DIV/0!</v>
      </c>
      <c r="W36" s="68"/>
      <c r="X36" s="68"/>
      <c r="Y36" s="68"/>
      <c r="Z36" s="62">
        <f t="shared" si="7"/>
        <v>0</v>
      </c>
      <c r="AA36" s="62">
        <f t="shared" si="8"/>
        <v>0</v>
      </c>
      <c r="AB36" s="62">
        <f t="shared" si="9"/>
        <v>0</v>
      </c>
      <c r="AC36" s="62">
        <f t="shared" si="10"/>
        <v>0</v>
      </c>
      <c r="AD36" s="62">
        <f t="shared" si="11"/>
        <v>0</v>
      </c>
      <c r="AF36" s="62" t="e">
        <f t="shared" si="12"/>
        <v>#DIV/0!</v>
      </c>
    </row>
    <row r="37" spans="2:32" s="10" customFormat="1" x14ac:dyDescent="0.2">
      <c r="B37" s="18"/>
      <c r="C37" s="24">
        <v>1</v>
      </c>
      <c r="D37" s="19"/>
      <c r="E37" s="19"/>
      <c r="F37" s="19"/>
      <c r="G37" s="24"/>
      <c r="H37" s="19" t="e">
        <f t="shared" si="13"/>
        <v>#DIV/0!</v>
      </c>
      <c r="I37" s="19" t="e">
        <f t="shared" si="21"/>
        <v>#DIV/0!</v>
      </c>
      <c r="J37" s="19" t="e">
        <f t="shared" si="22"/>
        <v>#DIV/0!</v>
      </c>
      <c r="K37" s="19" t="e">
        <f t="shared" si="23"/>
        <v>#DIV/0!</v>
      </c>
      <c r="L37" s="19" t="e">
        <f t="shared" si="24"/>
        <v>#DIV/0!</v>
      </c>
      <c r="M37" s="19" t="e">
        <f t="shared" si="25"/>
        <v>#DIV/0!</v>
      </c>
      <c r="N37" s="19" t="e">
        <f t="shared" si="26"/>
        <v>#DIV/0!</v>
      </c>
      <c r="O37" s="25"/>
      <c r="P37" s="8" t="e">
        <f t="shared" si="27"/>
        <v>#DIV/0!</v>
      </c>
      <c r="R37" s="68"/>
      <c r="S37" s="62">
        <f t="shared" si="4"/>
        <v>0</v>
      </c>
      <c r="T37" s="63" t="e">
        <f t="shared" si="5"/>
        <v>#DIV/0!</v>
      </c>
      <c r="U37" s="62" t="e">
        <f t="shared" si="6"/>
        <v>#DIV/0!</v>
      </c>
      <c r="W37" s="68"/>
      <c r="X37" s="68"/>
      <c r="Y37" s="68"/>
      <c r="Z37" s="62">
        <f t="shared" si="7"/>
        <v>0</v>
      </c>
      <c r="AA37" s="62">
        <f t="shared" si="8"/>
        <v>0</v>
      </c>
      <c r="AB37" s="62">
        <f t="shared" si="9"/>
        <v>0</v>
      </c>
      <c r="AC37" s="62">
        <f t="shared" si="10"/>
        <v>0</v>
      </c>
      <c r="AD37" s="62">
        <f t="shared" si="11"/>
        <v>0</v>
      </c>
      <c r="AF37" s="62" t="e">
        <f t="shared" si="12"/>
        <v>#DIV/0!</v>
      </c>
    </row>
    <row r="38" spans="2:32" s="10" customFormat="1" x14ac:dyDescent="0.2">
      <c r="B38" s="18"/>
      <c r="C38" s="24">
        <v>1</v>
      </c>
      <c r="D38" s="19"/>
      <c r="E38" s="19"/>
      <c r="F38" s="19"/>
      <c r="G38" s="24"/>
      <c r="H38" s="19" t="e">
        <f t="shared" si="13"/>
        <v>#DIV/0!</v>
      </c>
      <c r="I38" s="19" t="e">
        <f t="shared" si="21"/>
        <v>#DIV/0!</v>
      </c>
      <c r="J38" s="19" t="e">
        <f t="shared" si="22"/>
        <v>#DIV/0!</v>
      </c>
      <c r="K38" s="19" t="e">
        <f t="shared" si="23"/>
        <v>#DIV/0!</v>
      </c>
      <c r="L38" s="19" t="e">
        <f t="shared" si="24"/>
        <v>#DIV/0!</v>
      </c>
      <c r="M38" s="19" t="e">
        <f t="shared" si="25"/>
        <v>#DIV/0!</v>
      </c>
      <c r="N38" s="19" t="e">
        <f t="shared" si="26"/>
        <v>#DIV/0!</v>
      </c>
      <c r="O38" s="25"/>
      <c r="P38" s="8" t="e">
        <f t="shared" si="27"/>
        <v>#DIV/0!</v>
      </c>
      <c r="R38" s="68"/>
      <c r="S38" s="62">
        <f t="shared" si="4"/>
        <v>0</v>
      </c>
      <c r="T38" s="63" t="e">
        <f t="shared" si="5"/>
        <v>#DIV/0!</v>
      </c>
      <c r="U38" s="62" t="e">
        <f t="shared" si="6"/>
        <v>#DIV/0!</v>
      </c>
      <c r="W38" s="68"/>
      <c r="X38" s="68"/>
      <c r="Y38" s="68"/>
      <c r="Z38" s="62">
        <f t="shared" si="7"/>
        <v>0</v>
      </c>
      <c r="AA38" s="62">
        <f t="shared" si="8"/>
        <v>0</v>
      </c>
      <c r="AB38" s="62">
        <f t="shared" si="9"/>
        <v>0</v>
      </c>
      <c r="AC38" s="62">
        <f t="shared" si="10"/>
        <v>0</v>
      </c>
      <c r="AD38" s="62">
        <f t="shared" si="11"/>
        <v>0</v>
      </c>
      <c r="AF38" s="62" t="e">
        <f t="shared" si="12"/>
        <v>#DIV/0!</v>
      </c>
    </row>
    <row r="39" spans="2:32" s="10" customFormat="1" x14ac:dyDescent="0.2">
      <c r="B39" s="18"/>
      <c r="C39" s="24">
        <v>1</v>
      </c>
      <c r="D39" s="19"/>
      <c r="E39" s="19"/>
      <c r="F39" s="19"/>
      <c r="G39" s="24"/>
      <c r="H39" s="19" t="e">
        <f t="shared" si="13"/>
        <v>#DIV/0!</v>
      </c>
      <c r="I39" s="19" t="e">
        <f t="shared" si="21"/>
        <v>#DIV/0!</v>
      </c>
      <c r="J39" s="19" t="e">
        <f t="shared" si="22"/>
        <v>#DIV/0!</v>
      </c>
      <c r="K39" s="19" t="e">
        <f t="shared" si="23"/>
        <v>#DIV/0!</v>
      </c>
      <c r="L39" s="19" t="e">
        <f t="shared" si="24"/>
        <v>#DIV/0!</v>
      </c>
      <c r="M39" s="19" t="e">
        <f t="shared" si="25"/>
        <v>#DIV/0!</v>
      </c>
      <c r="N39" s="19" t="e">
        <f t="shared" si="26"/>
        <v>#DIV/0!</v>
      </c>
      <c r="O39" s="25"/>
      <c r="P39" s="8" t="e">
        <f t="shared" si="27"/>
        <v>#DIV/0!</v>
      </c>
      <c r="R39" s="68"/>
      <c r="S39" s="62">
        <f t="shared" si="4"/>
        <v>0</v>
      </c>
      <c r="T39" s="63" t="e">
        <f t="shared" si="5"/>
        <v>#DIV/0!</v>
      </c>
      <c r="U39" s="62" t="e">
        <f t="shared" si="6"/>
        <v>#DIV/0!</v>
      </c>
      <c r="W39" s="68"/>
      <c r="X39" s="68"/>
      <c r="Y39" s="68"/>
      <c r="Z39" s="62">
        <f t="shared" si="7"/>
        <v>0</v>
      </c>
      <c r="AA39" s="62">
        <f t="shared" si="8"/>
        <v>0</v>
      </c>
      <c r="AB39" s="62">
        <f t="shared" si="9"/>
        <v>0</v>
      </c>
      <c r="AC39" s="62">
        <f t="shared" si="10"/>
        <v>0</v>
      </c>
      <c r="AD39" s="62">
        <f t="shared" si="11"/>
        <v>0</v>
      </c>
      <c r="AF39" s="62" t="e">
        <f t="shared" si="12"/>
        <v>#DIV/0!</v>
      </c>
    </row>
    <row r="40" spans="2:32" s="10" customFormat="1" x14ac:dyDescent="0.2">
      <c r="B40" s="18"/>
      <c r="C40" s="24">
        <v>1</v>
      </c>
      <c r="D40" s="19"/>
      <c r="E40" s="19"/>
      <c r="F40" s="19"/>
      <c r="G40" s="24"/>
      <c r="H40" s="19" t="e">
        <f t="shared" si="13"/>
        <v>#DIV/0!</v>
      </c>
      <c r="I40" s="19" t="e">
        <f t="shared" si="21"/>
        <v>#DIV/0!</v>
      </c>
      <c r="J40" s="19" t="e">
        <f t="shared" si="22"/>
        <v>#DIV/0!</v>
      </c>
      <c r="K40" s="19" t="e">
        <f t="shared" si="23"/>
        <v>#DIV/0!</v>
      </c>
      <c r="L40" s="19" t="e">
        <f t="shared" si="24"/>
        <v>#DIV/0!</v>
      </c>
      <c r="M40" s="19" t="e">
        <f t="shared" si="25"/>
        <v>#DIV/0!</v>
      </c>
      <c r="N40" s="19" t="e">
        <f t="shared" si="26"/>
        <v>#DIV/0!</v>
      </c>
      <c r="O40" s="25"/>
      <c r="P40" s="8" t="e">
        <f t="shared" si="27"/>
        <v>#DIV/0!</v>
      </c>
      <c r="R40" s="68"/>
      <c r="S40" s="62">
        <f t="shared" si="4"/>
        <v>0</v>
      </c>
      <c r="T40" s="63" t="e">
        <f t="shared" si="5"/>
        <v>#DIV/0!</v>
      </c>
      <c r="U40" s="62" t="e">
        <f t="shared" si="6"/>
        <v>#DIV/0!</v>
      </c>
      <c r="W40" s="68"/>
      <c r="X40" s="68"/>
      <c r="Y40" s="68"/>
      <c r="Z40" s="62">
        <f t="shared" si="7"/>
        <v>0</v>
      </c>
      <c r="AA40" s="62">
        <f t="shared" si="8"/>
        <v>0</v>
      </c>
      <c r="AB40" s="62">
        <f t="shared" si="9"/>
        <v>0</v>
      </c>
      <c r="AC40" s="62">
        <f t="shared" si="10"/>
        <v>0</v>
      </c>
      <c r="AD40" s="62">
        <f t="shared" si="11"/>
        <v>0</v>
      </c>
      <c r="AF40" s="62" t="e">
        <f t="shared" si="12"/>
        <v>#DIV/0!</v>
      </c>
    </row>
    <row r="41" spans="2:32" s="10" customFormat="1" x14ac:dyDescent="0.2">
      <c r="B41" s="18"/>
      <c r="C41" s="24">
        <v>1</v>
      </c>
      <c r="D41" s="19"/>
      <c r="E41" s="19"/>
      <c r="F41" s="19"/>
      <c r="G41" s="24"/>
      <c r="H41" s="19" t="e">
        <f t="shared" si="13"/>
        <v>#DIV/0!</v>
      </c>
      <c r="I41" s="19" t="e">
        <f t="shared" si="21"/>
        <v>#DIV/0!</v>
      </c>
      <c r="J41" s="19" t="e">
        <f t="shared" si="22"/>
        <v>#DIV/0!</v>
      </c>
      <c r="K41" s="19" t="e">
        <f t="shared" si="23"/>
        <v>#DIV/0!</v>
      </c>
      <c r="L41" s="19" t="e">
        <f t="shared" si="24"/>
        <v>#DIV/0!</v>
      </c>
      <c r="M41" s="19" t="e">
        <f t="shared" si="25"/>
        <v>#DIV/0!</v>
      </c>
      <c r="N41" s="19" t="e">
        <f t="shared" si="26"/>
        <v>#DIV/0!</v>
      </c>
      <c r="O41" s="25"/>
      <c r="P41" s="8" t="e">
        <f t="shared" si="27"/>
        <v>#DIV/0!</v>
      </c>
      <c r="R41" s="68"/>
      <c r="S41" s="62">
        <f t="shared" si="4"/>
        <v>0</v>
      </c>
      <c r="T41" s="63" t="e">
        <f t="shared" si="5"/>
        <v>#DIV/0!</v>
      </c>
      <c r="U41" s="62" t="e">
        <f t="shared" si="6"/>
        <v>#DIV/0!</v>
      </c>
      <c r="W41" s="68"/>
      <c r="X41" s="68"/>
      <c r="Y41" s="68"/>
      <c r="Z41" s="62">
        <f t="shared" si="7"/>
        <v>0</v>
      </c>
      <c r="AA41" s="62">
        <f t="shared" si="8"/>
        <v>0</v>
      </c>
      <c r="AB41" s="62">
        <f t="shared" si="9"/>
        <v>0</v>
      </c>
      <c r="AC41" s="62">
        <f t="shared" si="10"/>
        <v>0</v>
      </c>
      <c r="AD41" s="62">
        <f t="shared" si="11"/>
        <v>0</v>
      </c>
      <c r="AF41" s="62" t="e">
        <f t="shared" si="12"/>
        <v>#DIV/0!</v>
      </c>
    </row>
    <row r="42" spans="2:32" s="10" customFormat="1" x14ac:dyDescent="0.2">
      <c r="B42" s="18"/>
      <c r="C42" s="24">
        <v>1</v>
      </c>
      <c r="D42" s="19"/>
      <c r="E42" s="19"/>
      <c r="F42" s="19"/>
      <c r="G42" s="24"/>
      <c r="H42" s="19" t="e">
        <f t="shared" si="13"/>
        <v>#DIV/0!</v>
      </c>
      <c r="I42" s="19" t="e">
        <f t="shared" si="21"/>
        <v>#DIV/0!</v>
      </c>
      <c r="J42" s="19" t="e">
        <f t="shared" si="22"/>
        <v>#DIV/0!</v>
      </c>
      <c r="K42" s="19" t="e">
        <f t="shared" si="23"/>
        <v>#DIV/0!</v>
      </c>
      <c r="L42" s="19" t="e">
        <f t="shared" si="24"/>
        <v>#DIV/0!</v>
      </c>
      <c r="M42" s="19" t="e">
        <f t="shared" si="25"/>
        <v>#DIV/0!</v>
      </c>
      <c r="N42" s="19" t="e">
        <f t="shared" si="26"/>
        <v>#DIV/0!</v>
      </c>
      <c r="O42" s="25"/>
      <c r="P42" s="8" t="e">
        <f t="shared" si="27"/>
        <v>#DIV/0!</v>
      </c>
      <c r="R42" s="68"/>
      <c r="S42" s="62">
        <f t="shared" si="4"/>
        <v>0</v>
      </c>
      <c r="T42" s="63" t="e">
        <f t="shared" si="5"/>
        <v>#DIV/0!</v>
      </c>
      <c r="U42" s="62" t="e">
        <f t="shared" si="6"/>
        <v>#DIV/0!</v>
      </c>
      <c r="W42" s="68"/>
      <c r="X42" s="68"/>
      <c r="Y42" s="68"/>
      <c r="Z42" s="62">
        <f t="shared" si="7"/>
        <v>0</v>
      </c>
      <c r="AA42" s="62">
        <f t="shared" si="8"/>
        <v>0</v>
      </c>
      <c r="AB42" s="62">
        <f t="shared" si="9"/>
        <v>0</v>
      </c>
      <c r="AC42" s="62">
        <f t="shared" si="10"/>
        <v>0</v>
      </c>
      <c r="AD42" s="62">
        <f t="shared" si="11"/>
        <v>0</v>
      </c>
      <c r="AF42" s="62" t="e">
        <f t="shared" si="12"/>
        <v>#DIV/0!</v>
      </c>
    </row>
    <row r="43" spans="2:32" s="10" customFormat="1" x14ac:dyDescent="0.2">
      <c r="B43" s="18"/>
      <c r="C43" s="24">
        <v>1</v>
      </c>
      <c r="D43" s="19"/>
      <c r="E43" s="19"/>
      <c r="F43" s="19"/>
      <c r="G43" s="24"/>
      <c r="H43" s="19" t="e">
        <f t="shared" si="13"/>
        <v>#DIV/0!</v>
      </c>
      <c r="I43" s="19" t="e">
        <f t="shared" si="21"/>
        <v>#DIV/0!</v>
      </c>
      <c r="J43" s="19" t="e">
        <f t="shared" si="22"/>
        <v>#DIV/0!</v>
      </c>
      <c r="K43" s="19" t="e">
        <f t="shared" si="23"/>
        <v>#DIV/0!</v>
      </c>
      <c r="L43" s="19" t="e">
        <f t="shared" si="24"/>
        <v>#DIV/0!</v>
      </c>
      <c r="M43" s="19" t="e">
        <f t="shared" si="25"/>
        <v>#DIV/0!</v>
      </c>
      <c r="N43" s="19" t="e">
        <f t="shared" si="26"/>
        <v>#DIV/0!</v>
      </c>
      <c r="O43" s="25"/>
      <c r="P43" s="8" t="e">
        <f t="shared" si="27"/>
        <v>#DIV/0!</v>
      </c>
      <c r="R43" s="68"/>
      <c r="S43" s="62">
        <f t="shared" si="4"/>
        <v>0</v>
      </c>
      <c r="T43" s="63" t="e">
        <f t="shared" si="5"/>
        <v>#DIV/0!</v>
      </c>
      <c r="U43" s="62" t="e">
        <f t="shared" si="6"/>
        <v>#DIV/0!</v>
      </c>
      <c r="W43" s="68"/>
      <c r="X43" s="68"/>
      <c r="Y43" s="68"/>
      <c r="Z43" s="62">
        <f t="shared" si="7"/>
        <v>0</v>
      </c>
      <c r="AA43" s="62">
        <f t="shared" si="8"/>
        <v>0</v>
      </c>
      <c r="AB43" s="62">
        <f t="shared" si="9"/>
        <v>0</v>
      </c>
      <c r="AC43" s="62">
        <f t="shared" si="10"/>
        <v>0</v>
      </c>
      <c r="AD43" s="62">
        <f t="shared" si="11"/>
        <v>0</v>
      </c>
      <c r="AF43" s="62" t="e">
        <f t="shared" si="12"/>
        <v>#DIV/0!</v>
      </c>
    </row>
    <row r="44" spans="2:32" s="10" customFormat="1" x14ac:dyDescent="0.2">
      <c r="B44" s="18"/>
      <c r="C44" s="24">
        <v>1</v>
      </c>
      <c r="D44" s="19"/>
      <c r="E44" s="19"/>
      <c r="F44" s="19"/>
      <c r="G44" s="24"/>
      <c r="H44" s="19" t="e">
        <f t="shared" si="13"/>
        <v>#DIV/0!</v>
      </c>
      <c r="I44" s="19" t="e">
        <f t="shared" si="21"/>
        <v>#DIV/0!</v>
      </c>
      <c r="J44" s="19" t="e">
        <f t="shared" si="22"/>
        <v>#DIV/0!</v>
      </c>
      <c r="K44" s="19" t="e">
        <f t="shared" si="23"/>
        <v>#DIV/0!</v>
      </c>
      <c r="L44" s="19" t="e">
        <f t="shared" si="24"/>
        <v>#DIV/0!</v>
      </c>
      <c r="M44" s="19" t="e">
        <f t="shared" si="25"/>
        <v>#DIV/0!</v>
      </c>
      <c r="N44" s="19" t="e">
        <f t="shared" si="26"/>
        <v>#DIV/0!</v>
      </c>
      <c r="O44" s="25"/>
      <c r="P44" s="8" t="e">
        <f t="shared" si="27"/>
        <v>#DIV/0!</v>
      </c>
      <c r="R44" s="68"/>
      <c r="S44" s="62">
        <f t="shared" si="4"/>
        <v>0</v>
      </c>
      <c r="T44" s="63" t="e">
        <f t="shared" si="5"/>
        <v>#DIV/0!</v>
      </c>
      <c r="U44" s="62" t="e">
        <f t="shared" si="6"/>
        <v>#DIV/0!</v>
      </c>
      <c r="W44" s="68"/>
      <c r="X44" s="68"/>
      <c r="Y44" s="68"/>
      <c r="Z44" s="62">
        <f t="shared" si="7"/>
        <v>0</v>
      </c>
      <c r="AA44" s="62">
        <f t="shared" si="8"/>
        <v>0</v>
      </c>
      <c r="AB44" s="62">
        <f t="shared" si="9"/>
        <v>0</v>
      </c>
      <c r="AC44" s="62">
        <f t="shared" si="10"/>
        <v>0</v>
      </c>
      <c r="AD44" s="62">
        <f t="shared" si="11"/>
        <v>0</v>
      </c>
      <c r="AF44" s="62" t="e">
        <f t="shared" si="12"/>
        <v>#DIV/0!</v>
      </c>
    </row>
    <row r="45" spans="2:32" s="10" customFormat="1" x14ac:dyDescent="0.2">
      <c r="B45" s="18"/>
      <c r="C45" s="24">
        <v>1</v>
      </c>
      <c r="D45" s="19"/>
      <c r="E45" s="19"/>
      <c r="F45" s="19"/>
      <c r="G45" s="24"/>
      <c r="H45" s="19" t="e">
        <f t="shared" si="13"/>
        <v>#DIV/0!</v>
      </c>
      <c r="I45" s="19" t="e">
        <f t="shared" si="21"/>
        <v>#DIV/0!</v>
      </c>
      <c r="J45" s="19" t="e">
        <f t="shared" si="22"/>
        <v>#DIV/0!</v>
      </c>
      <c r="K45" s="19" t="e">
        <f t="shared" si="23"/>
        <v>#DIV/0!</v>
      </c>
      <c r="L45" s="19" t="e">
        <f t="shared" si="24"/>
        <v>#DIV/0!</v>
      </c>
      <c r="M45" s="19" t="e">
        <f t="shared" si="25"/>
        <v>#DIV/0!</v>
      </c>
      <c r="N45" s="19" t="e">
        <f t="shared" si="26"/>
        <v>#DIV/0!</v>
      </c>
      <c r="O45" s="25"/>
      <c r="P45" s="8" t="e">
        <f t="shared" si="27"/>
        <v>#DIV/0!</v>
      </c>
      <c r="R45" s="68"/>
      <c r="S45" s="62">
        <f t="shared" si="4"/>
        <v>0</v>
      </c>
      <c r="T45" s="63" t="e">
        <f t="shared" si="5"/>
        <v>#DIV/0!</v>
      </c>
      <c r="U45" s="62" t="e">
        <f t="shared" si="6"/>
        <v>#DIV/0!</v>
      </c>
      <c r="W45" s="68"/>
      <c r="X45" s="68"/>
      <c r="Y45" s="68"/>
      <c r="Z45" s="62">
        <f t="shared" si="7"/>
        <v>0</v>
      </c>
      <c r="AA45" s="62">
        <f t="shared" si="8"/>
        <v>0</v>
      </c>
      <c r="AB45" s="62">
        <f t="shared" si="9"/>
        <v>0</v>
      </c>
      <c r="AC45" s="62">
        <f t="shared" si="10"/>
        <v>0</v>
      </c>
      <c r="AD45" s="62">
        <f t="shared" si="11"/>
        <v>0</v>
      </c>
      <c r="AF45" s="62" t="e">
        <f t="shared" si="12"/>
        <v>#DIV/0!</v>
      </c>
    </row>
    <row r="46" spans="2:32" s="10" customFormat="1" x14ac:dyDescent="0.2">
      <c r="B46" s="18"/>
      <c r="C46" s="24">
        <v>1</v>
      </c>
      <c r="D46" s="19"/>
      <c r="E46" s="19"/>
      <c r="F46" s="19"/>
      <c r="G46" s="24"/>
      <c r="H46" s="19" t="e">
        <f t="shared" si="13"/>
        <v>#DIV/0!</v>
      </c>
      <c r="I46" s="19" t="e">
        <f t="shared" si="21"/>
        <v>#DIV/0!</v>
      </c>
      <c r="J46" s="19" t="e">
        <f t="shared" si="22"/>
        <v>#DIV/0!</v>
      </c>
      <c r="K46" s="19" t="e">
        <f t="shared" si="23"/>
        <v>#DIV/0!</v>
      </c>
      <c r="L46" s="19" t="e">
        <f t="shared" si="24"/>
        <v>#DIV/0!</v>
      </c>
      <c r="M46" s="19" t="e">
        <f t="shared" si="25"/>
        <v>#DIV/0!</v>
      </c>
      <c r="N46" s="19" t="e">
        <f t="shared" si="26"/>
        <v>#DIV/0!</v>
      </c>
      <c r="O46" s="25"/>
      <c r="P46" s="8" t="e">
        <f t="shared" si="27"/>
        <v>#DIV/0!</v>
      </c>
      <c r="R46" s="68"/>
      <c r="S46" s="62">
        <f t="shared" si="4"/>
        <v>0</v>
      </c>
      <c r="T46" s="63" t="e">
        <f t="shared" si="5"/>
        <v>#DIV/0!</v>
      </c>
      <c r="U46" s="62" t="e">
        <f t="shared" si="6"/>
        <v>#DIV/0!</v>
      </c>
      <c r="W46" s="68"/>
      <c r="X46" s="68"/>
      <c r="Y46" s="68"/>
      <c r="Z46" s="62">
        <f t="shared" si="7"/>
        <v>0</v>
      </c>
      <c r="AA46" s="62">
        <f t="shared" si="8"/>
        <v>0</v>
      </c>
      <c r="AB46" s="62">
        <f t="shared" si="9"/>
        <v>0</v>
      </c>
      <c r="AC46" s="62">
        <f t="shared" si="10"/>
        <v>0</v>
      </c>
      <c r="AD46" s="62">
        <f t="shared" si="11"/>
        <v>0</v>
      </c>
      <c r="AF46" s="62" t="e">
        <f t="shared" si="12"/>
        <v>#DIV/0!</v>
      </c>
    </row>
    <row r="47" spans="2:32" s="10" customFormat="1" x14ac:dyDescent="0.2">
      <c r="B47" s="18"/>
      <c r="C47" s="24">
        <v>1</v>
      </c>
      <c r="D47" s="19"/>
      <c r="E47" s="19"/>
      <c r="F47" s="19"/>
      <c r="G47" s="24"/>
      <c r="H47" s="19" t="e">
        <f t="shared" si="13"/>
        <v>#DIV/0!</v>
      </c>
      <c r="I47" s="19" t="e">
        <f t="shared" si="21"/>
        <v>#DIV/0!</v>
      </c>
      <c r="J47" s="19" t="e">
        <f t="shared" si="22"/>
        <v>#DIV/0!</v>
      </c>
      <c r="K47" s="19" t="e">
        <f t="shared" si="23"/>
        <v>#DIV/0!</v>
      </c>
      <c r="L47" s="19" t="e">
        <f t="shared" si="24"/>
        <v>#DIV/0!</v>
      </c>
      <c r="M47" s="19" t="e">
        <f t="shared" si="25"/>
        <v>#DIV/0!</v>
      </c>
      <c r="N47" s="19" t="e">
        <f t="shared" si="26"/>
        <v>#DIV/0!</v>
      </c>
      <c r="O47" s="25"/>
      <c r="P47" s="8" t="e">
        <f t="shared" si="27"/>
        <v>#DIV/0!</v>
      </c>
      <c r="R47" s="68"/>
      <c r="S47" s="62">
        <f t="shared" si="4"/>
        <v>0</v>
      </c>
      <c r="T47" s="63" t="e">
        <f t="shared" si="5"/>
        <v>#DIV/0!</v>
      </c>
      <c r="U47" s="62" t="e">
        <f t="shared" si="6"/>
        <v>#DIV/0!</v>
      </c>
      <c r="W47" s="68"/>
      <c r="X47" s="68"/>
      <c r="Y47" s="68"/>
      <c r="Z47" s="62">
        <f t="shared" si="7"/>
        <v>0</v>
      </c>
      <c r="AA47" s="62">
        <f t="shared" si="8"/>
        <v>0</v>
      </c>
      <c r="AB47" s="62">
        <f t="shared" si="9"/>
        <v>0</v>
      </c>
      <c r="AC47" s="62">
        <f t="shared" si="10"/>
        <v>0</v>
      </c>
      <c r="AD47" s="62">
        <f t="shared" si="11"/>
        <v>0</v>
      </c>
      <c r="AF47" s="62" t="e">
        <f t="shared" si="12"/>
        <v>#DIV/0!</v>
      </c>
    </row>
    <row r="48" spans="2:32" s="10" customFormat="1" x14ac:dyDescent="0.2">
      <c r="B48" s="18"/>
      <c r="C48" s="24">
        <v>1</v>
      </c>
      <c r="D48" s="19"/>
      <c r="E48" s="19"/>
      <c r="F48" s="19"/>
      <c r="G48" s="24"/>
      <c r="H48" s="19" t="e">
        <f t="shared" si="13"/>
        <v>#DIV/0!</v>
      </c>
      <c r="I48" s="19" t="e">
        <f t="shared" si="21"/>
        <v>#DIV/0!</v>
      </c>
      <c r="J48" s="19" t="e">
        <f t="shared" si="22"/>
        <v>#DIV/0!</v>
      </c>
      <c r="K48" s="19" t="e">
        <f t="shared" si="23"/>
        <v>#DIV/0!</v>
      </c>
      <c r="L48" s="19" t="e">
        <f t="shared" si="24"/>
        <v>#DIV/0!</v>
      </c>
      <c r="M48" s="19" t="e">
        <f t="shared" si="25"/>
        <v>#DIV/0!</v>
      </c>
      <c r="N48" s="19" t="e">
        <f t="shared" si="26"/>
        <v>#DIV/0!</v>
      </c>
      <c r="O48" s="25"/>
      <c r="P48" s="8" t="e">
        <f t="shared" si="27"/>
        <v>#DIV/0!</v>
      </c>
      <c r="R48" s="68"/>
      <c r="S48" s="62">
        <f t="shared" si="4"/>
        <v>0</v>
      </c>
      <c r="T48" s="63" t="e">
        <f t="shared" si="5"/>
        <v>#DIV/0!</v>
      </c>
      <c r="U48" s="62" t="e">
        <f t="shared" si="6"/>
        <v>#DIV/0!</v>
      </c>
      <c r="W48" s="68"/>
      <c r="X48" s="68"/>
      <c r="Y48" s="68"/>
      <c r="Z48" s="62">
        <f t="shared" si="7"/>
        <v>0</v>
      </c>
      <c r="AA48" s="62">
        <f t="shared" si="8"/>
        <v>0</v>
      </c>
      <c r="AB48" s="62">
        <f t="shared" si="9"/>
        <v>0</v>
      </c>
      <c r="AC48" s="62">
        <f t="shared" si="10"/>
        <v>0</v>
      </c>
      <c r="AD48" s="62">
        <f t="shared" si="11"/>
        <v>0</v>
      </c>
      <c r="AF48" s="62" t="e">
        <f t="shared" si="12"/>
        <v>#DIV/0!</v>
      </c>
    </row>
    <row r="49" spans="2:32" s="10" customFormat="1" x14ac:dyDescent="0.2">
      <c r="B49" s="18"/>
      <c r="C49" s="24">
        <v>1</v>
      </c>
      <c r="D49" s="19"/>
      <c r="E49" s="19"/>
      <c r="F49" s="19"/>
      <c r="G49" s="24"/>
      <c r="H49" s="19" t="e">
        <f t="shared" si="13"/>
        <v>#DIV/0!</v>
      </c>
      <c r="I49" s="19" t="e">
        <f t="shared" si="21"/>
        <v>#DIV/0!</v>
      </c>
      <c r="J49" s="19" t="e">
        <f t="shared" si="22"/>
        <v>#DIV/0!</v>
      </c>
      <c r="K49" s="19" t="e">
        <f t="shared" si="23"/>
        <v>#DIV/0!</v>
      </c>
      <c r="L49" s="19" t="e">
        <f t="shared" si="24"/>
        <v>#DIV/0!</v>
      </c>
      <c r="M49" s="19" t="e">
        <f t="shared" si="25"/>
        <v>#DIV/0!</v>
      </c>
      <c r="N49" s="19" t="e">
        <f t="shared" si="26"/>
        <v>#DIV/0!</v>
      </c>
      <c r="O49" s="25"/>
      <c r="P49" s="8" t="e">
        <f t="shared" si="27"/>
        <v>#DIV/0!</v>
      </c>
      <c r="R49" s="68"/>
      <c r="S49" s="62">
        <f t="shared" si="4"/>
        <v>0</v>
      </c>
      <c r="T49" s="63" t="e">
        <f t="shared" si="5"/>
        <v>#DIV/0!</v>
      </c>
      <c r="U49" s="62" t="e">
        <f t="shared" si="6"/>
        <v>#DIV/0!</v>
      </c>
      <c r="W49" s="68"/>
      <c r="X49" s="68"/>
      <c r="Y49" s="68"/>
      <c r="Z49" s="62">
        <f t="shared" si="7"/>
        <v>0</v>
      </c>
      <c r="AA49" s="62">
        <f t="shared" si="8"/>
        <v>0</v>
      </c>
      <c r="AB49" s="62">
        <f t="shared" si="9"/>
        <v>0</v>
      </c>
      <c r="AC49" s="62">
        <f t="shared" si="10"/>
        <v>0</v>
      </c>
      <c r="AD49" s="62">
        <f t="shared" si="11"/>
        <v>0</v>
      </c>
      <c r="AF49" s="62" t="e">
        <f t="shared" si="12"/>
        <v>#DIV/0!</v>
      </c>
    </row>
    <row r="50" spans="2:32" s="10" customFormat="1" x14ac:dyDescent="0.2">
      <c r="B50" s="18"/>
      <c r="C50" s="24">
        <v>1</v>
      </c>
      <c r="D50" s="19"/>
      <c r="E50" s="19"/>
      <c r="F50" s="19"/>
      <c r="G50" s="24"/>
      <c r="H50" s="19" t="e">
        <f t="shared" si="13"/>
        <v>#DIV/0!</v>
      </c>
      <c r="I50" s="19" t="e">
        <f t="shared" si="21"/>
        <v>#DIV/0!</v>
      </c>
      <c r="J50" s="19" t="e">
        <f t="shared" si="22"/>
        <v>#DIV/0!</v>
      </c>
      <c r="K50" s="19" t="e">
        <f t="shared" si="23"/>
        <v>#DIV/0!</v>
      </c>
      <c r="L50" s="19" t="e">
        <f t="shared" si="24"/>
        <v>#DIV/0!</v>
      </c>
      <c r="M50" s="19" t="e">
        <f t="shared" si="25"/>
        <v>#DIV/0!</v>
      </c>
      <c r="N50" s="19" t="e">
        <f t="shared" si="26"/>
        <v>#DIV/0!</v>
      </c>
      <c r="O50" s="25"/>
      <c r="P50" s="8" t="e">
        <f t="shared" si="27"/>
        <v>#DIV/0!</v>
      </c>
      <c r="R50" s="68"/>
      <c r="S50" s="62">
        <f t="shared" si="4"/>
        <v>0</v>
      </c>
      <c r="T50" s="63" t="e">
        <f t="shared" si="5"/>
        <v>#DIV/0!</v>
      </c>
      <c r="U50" s="62" t="e">
        <f t="shared" si="6"/>
        <v>#DIV/0!</v>
      </c>
      <c r="W50" s="68"/>
      <c r="X50" s="68"/>
      <c r="Y50" s="68"/>
      <c r="Z50" s="62">
        <f t="shared" si="7"/>
        <v>0</v>
      </c>
      <c r="AA50" s="62">
        <f t="shared" si="8"/>
        <v>0</v>
      </c>
      <c r="AB50" s="62">
        <f t="shared" si="9"/>
        <v>0</v>
      </c>
      <c r="AC50" s="62">
        <f t="shared" si="10"/>
        <v>0</v>
      </c>
      <c r="AD50" s="62">
        <f t="shared" si="11"/>
        <v>0</v>
      </c>
      <c r="AF50" s="62" t="e">
        <f t="shared" si="12"/>
        <v>#DIV/0!</v>
      </c>
    </row>
    <row r="51" spans="2:32" s="10" customFormat="1" x14ac:dyDescent="0.2">
      <c r="B51" s="18"/>
      <c r="C51" s="24">
        <v>1</v>
      </c>
      <c r="D51" s="19"/>
      <c r="E51" s="19"/>
      <c r="F51" s="19"/>
      <c r="G51" s="24"/>
      <c r="H51" s="19" t="e">
        <f t="shared" si="13"/>
        <v>#DIV/0!</v>
      </c>
      <c r="I51" s="19" t="e">
        <f t="shared" si="21"/>
        <v>#DIV/0!</v>
      </c>
      <c r="J51" s="19" t="e">
        <f t="shared" si="22"/>
        <v>#DIV/0!</v>
      </c>
      <c r="K51" s="19" t="e">
        <f t="shared" si="23"/>
        <v>#DIV/0!</v>
      </c>
      <c r="L51" s="19" t="e">
        <f t="shared" si="24"/>
        <v>#DIV/0!</v>
      </c>
      <c r="M51" s="19" t="e">
        <f t="shared" si="25"/>
        <v>#DIV/0!</v>
      </c>
      <c r="N51" s="19" t="e">
        <f t="shared" si="26"/>
        <v>#DIV/0!</v>
      </c>
      <c r="O51" s="25"/>
      <c r="P51" s="8" t="e">
        <f t="shared" si="27"/>
        <v>#DIV/0!</v>
      </c>
      <c r="R51" s="68"/>
      <c r="S51" s="62">
        <f t="shared" si="4"/>
        <v>0</v>
      </c>
      <c r="T51" s="63" t="e">
        <f t="shared" si="5"/>
        <v>#DIV/0!</v>
      </c>
      <c r="U51" s="62" t="e">
        <f t="shared" si="6"/>
        <v>#DIV/0!</v>
      </c>
      <c r="W51" s="68"/>
      <c r="X51" s="68"/>
      <c r="Y51" s="68"/>
      <c r="Z51" s="62">
        <f t="shared" si="7"/>
        <v>0</v>
      </c>
      <c r="AA51" s="62">
        <f t="shared" si="8"/>
        <v>0</v>
      </c>
      <c r="AB51" s="62">
        <f t="shared" si="9"/>
        <v>0</v>
      </c>
      <c r="AC51" s="62">
        <f t="shared" si="10"/>
        <v>0</v>
      </c>
      <c r="AD51" s="62">
        <f t="shared" si="11"/>
        <v>0</v>
      </c>
      <c r="AF51" s="62" t="e">
        <f t="shared" si="12"/>
        <v>#DIV/0!</v>
      </c>
    </row>
    <row r="52" spans="2:32" s="10" customFormat="1" x14ac:dyDescent="0.2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</row>
    <row r="53" spans="2:32" s="10" customFormat="1" x14ac:dyDescent="0.2">
      <c r="B53" s="33" t="s">
        <v>20</v>
      </c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</row>
    <row r="54" spans="2:32" s="10" customFormat="1" x14ac:dyDescent="0.2">
      <c r="B54" s="18"/>
      <c r="C54" s="24">
        <v>12</v>
      </c>
      <c r="D54" s="19"/>
      <c r="E54" s="19"/>
      <c r="F54" s="19"/>
      <c r="G54" s="24"/>
      <c r="H54" s="19" t="e">
        <f t="shared" ref="H54:J69" si="28">$G54*H$21</f>
        <v>#DIV/0!</v>
      </c>
      <c r="I54" s="19" t="e">
        <f t="shared" si="28"/>
        <v>#DIV/0!</v>
      </c>
      <c r="J54" s="19" t="e">
        <f t="shared" si="28"/>
        <v>#DIV/0!</v>
      </c>
      <c r="K54" s="19" t="e">
        <f>D54*H54*$C54</f>
        <v>#DIV/0!</v>
      </c>
      <c r="L54" s="19" t="e">
        <f>E54*I54*$C54</f>
        <v>#DIV/0!</v>
      </c>
      <c r="M54" s="19" t="e">
        <f>F54*J54*$C54</f>
        <v>#DIV/0!</v>
      </c>
      <c r="N54" s="8" t="e">
        <f>(K54+L54+M54)/60</f>
        <v>#DIV/0!</v>
      </c>
      <c r="O54" s="13"/>
      <c r="P54" s="8" t="e">
        <f>O54*N54</f>
        <v>#DIV/0!</v>
      </c>
      <c r="R54" s="68"/>
      <c r="S54" s="62">
        <f t="shared" ref="S54:S71" si="29">IF(R54&gt;0,G54-R54,0)</f>
        <v>0</v>
      </c>
      <c r="T54" s="63" t="e">
        <f t="shared" ref="T54:T71" si="30">S54/G54</f>
        <v>#DIV/0!</v>
      </c>
      <c r="U54" s="62" t="e">
        <f t="shared" ref="U54:U71" si="31">P54*T54</f>
        <v>#DIV/0!</v>
      </c>
      <c r="W54" s="68"/>
      <c r="X54" s="68"/>
      <c r="Y54" s="68"/>
      <c r="Z54" s="62">
        <f t="shared" ref="Z54:Z71" si="32">IF(W54&gt;0,(D54-W54)/D54*K54,0)</f>
        <v>0</v>
      </c>
      <c r="AA54" s="62">
        <f t="shared" ref="AA54:AA71" si="33">IF(X54&gt;0,(E54-X54)/E54*L54,0)</f>
        <v>0</v>
      </c>
      <c r="AB54" s="62">
        <f t="shared" ref="AB54:AB71" si="34">IF(Y54&gt;0,(F54-Y54)/F54*M54,0)</f>
        <v>0</v>
      </c>
      <c r="AC54" s="62">
        <f t="shared" ref="AC54:AC71" si="35">SUM(Z54:AB54)/60</f>
        <v>0</v>
      </c>
      <c r="AD54" s="62">
        <f t="shared" ref="AD54:AD71" si="36">AC54*O54</f>
        <v>0</v>
      </c>
      <c r="AF54" s="62" t="e">
        <f t="shared" ref="AF54:AF71" si="37">P54-U54-AD54</f>
        <v>#DIV/0!</v>
      </c>
    </row>
    <row r="55" spans="2:32" s="10" customFormat="1" x14ac:dyDescent="0.2">
      <c r="B55" s="18"/>
      <c r="C55" s="24">
        <v>12</v>
      </c>
      <c r="D55" s="19"/>
      <c r="E55" s="19"/>
      <c r="F55" s="19"/>
      <c r="G55" s="24"/>
      <c r="H55" s="19" t="e">
        <f t="shared" si="28"/>
        <v>#DIV/0!</v>
      </c>
      <c r="I55" s="19" t="e">
        <f t="shared" si="28"/>
        <v>#DIV/0!</v>
      </c>
      <c r="J55" s="19" t="e">
        <f t="shared" si="28"/>
        <v>#DIV/0!</v>
      </c>
      <c r="K55" s="19" t="e">
        <f t="shared" ref="K55:K71" si="38">D55*H55*$C55</f>
        <v>#DIV/0!</v>
      </c>
      <c r="L55" s="19" t="e">
        <f t="shared" ref="L55:L71" si="39">E55*I55*$C55</f>
        <v>#DIV/0!</v>
      </c>
      <c r="M55" s="19" t="e">
        <f t="shared" ref="M55:M71" si="40">F55*J55*$C55</f>
        <v>#DIV/0!</v>
      </c>
      <c r="N55" s="8" t="e">
        <f t="shared" ref="N55:N71" si="41">(K55+L55+M55)/60</f>
        <v>#DIV/0!</v>
      </c>
      <c r="O55" s="25"/>
      <c r="P55" s="8" t="e">
        <f t="shared" ref="P55:P71" si="42">O55*N55</f>
        <v>#DIV/0!</v>
      </c>
      <c r="R55" s="68"/>
      <c r="S55" s="62">
        <f t="shared" si="29"/>
        <v>0</v>
      </c>
      <c r="T55" s="63" t="e">
        <f t="shared" si="30"/>
        <v>#DIV/0!</v>
      </c>
      <c r="U55" s="62" t="e">
        <f t="shared" si="31"/>
        <v>#DIV/0!</v>
      </c>
      <c r="W55" s="68"/>
      <c r="X55" s="68"/>
      <c r="Y55" s="68"/>
      <c r="Z55" s="62">
        <f t="shared" si="32"/>
        <v>0</v>
      </c>
      <c r="AA55" s="62">
        <f t="shared" si="33"/>
        <v>0</v>
      </c>
      <c r="AB55" s="62">
        <f t="shared" si="34"/>
        <v>0</v>
      </c>
      <c r="AC55" s="62">
        <f t="shared" si="35"/>
        <v>0</v>
      </c>
      <c r="AD55" s="62">
        <f t="shared" si="36"/>
        <v>0</v>
      </c>
      <c r="AF55" s="62" t="e">
        <f t="shared" si="37"/>
        <v>#DIV/0!</v>
      </c>
    </row>
    <row r="56" spans="2:32" s="10" customFormat="1" x14ac:dyDescent="0.2">
      <c r="B56" s="18"/>
      <c r="C56" s="24">
        <v>12</v>
      </c>
      <c r="D56" s="19"/>
      <c r="E56" s="19"/>
      <c r="F56" s="19"/>
      <c r="G56" s="24"/>
      <c r="H56" s="19" t="e">
        <f t="shared" si="28"/>
        <v>#DIV/0!</v>
      </c>
      <c r="I56" s="19" t="e">
        <f t="shared" si="28"/>
        <v>#DIV/0!</v>
      </c>
      <c r="J56" s="19" t="e">
        <f t="shared" si="28"/>
        <v>#DIV/0!</v>
      </c>
      <c r="K56" s="19" t="e">
        <f t="shared" si="38"/>
        <v>#DIV/0!</v>
      </c>
      <c r="L56" s="19" t="e">
        <f t="shared" si="39"/>
        <v>#DIV/0!</v>
      </c>
      <c r="M56" s="19" t="e">
        <f t="shared" si="40"/>
        <v>#DIV/0!</v>
      </c>
      <c r="N56" s="8" t="e">
        <f t="shared" si="41"/>
        <v>#DIV/0!</v>
      </c>
      <c r="O56" s="25"/>
      <c r="P56" s="8" t="e">
        <f t="shared" si="42"/>
        <v>#DIV/0!</v>
      </c>
      <c r="R56" s="68"/>
      <c r="S56" s="62">
        <f t="shared" si="29"/>
        <v>0</v>
      </c>
      <c r="T56" s="63" t="e">
        <f t="shared" si="30"/>
        <v>#DIV/0!</v>
      </c>
      <c r="U56" s="62" t="e">
        <f t="shared" si="31"/>
        <v>#DIV/0!</v>
      </c>
      <c r="W56" s="68"/>
      <c r="X56" s="68"/>
      <c r="Y56" s="68"/>
      <c r="Z56" s="62">
        <f t="shared" si="32"/>
        <v>0</v>
      </c>
      <c r="AA56" s="62">
        <f t="shared" si="33"/>
        <v>0</v>
      </c>
      <c r="AB56" s="62">
        <f t="shared" si="34"/>
        <v>0</v>
      </c>
      <c r="AC56" s="62">
        <f t="shared" si="35"/>
        <v>0</v>
      </c>
      <c r="AD56" s="62">
        <f t="shared" si="36"/>
        <v>0</v>
      </c>
      <c r="AF56" s="62" t="e">
        <f t="shared" si="37"/>
        <v>#DIV/0!</v>
      </c>
    </row>
    <row r="57" spans="2:32" s="10" customFormat="1" x14ac:dyDescent="0.2">
      <c r="B57" s="18"/>
      <c r="C57" s="24">
        <v>12</v>
      </c>
      <c r="D57" s="19"/>
      <c r="E57" s="19"/>
      <c r="F57" s="19"/>
      <c r="G57" s="24"/>
      <c r="H57" s="19" t="e">
        <f t="shared" si="28"/>
        <v>#DIV/0!</v>
      </c>
      <c r="I57" s="19" t="e">
        <f t="shared" si="28"/>
        <v>#DIV/0!</v>
      </c>
      <c r="J57" s="19" t="e">
        <f t="shared" si="28"/>
        <v>#DIV/0!</v>
      </c>
      <c r="K57" s="19" t="e">
        <f t="shared" si="38"/>
        <v>#DIV/0!</v>
      </c>
      <c r="L57" s="19" t="e">
        <f t="shared" si="39"/>
        <v>#DIV/0!</v>
      </c>
      <c r="M57" s="19" t="e">
        <f t="shared" si="40"/>
        <v>#DIV/0!</v>
      </c>
      <c r="N57" s="8" t="e">
        <f t="shared" si="41"/>
        <v>#DIV/0!</v>
      </c>
      <c r="O57" s="25"/>
      <c r="P57" s="8" t="e">
        <f t="shared" si="42"/>
        <v>#DIV/0!</v>
      </c>
      <c r="R57" s="68"/>
      <c r="S57" s="62">
        <f t="shared" si="29"/>
        <v>0</v>
      </c>
      <c r="T57" s="63" t="e">
        <f t="shared" si="30"/>
        <v>#DIV/0!</v>
      </c>
      <c r="U57" s="62" t="e">
        <f t="shared" si="31"/>
        <v>#DIV/0!</v>
      </c>
      <c r="W57" s="68"/>
      <c r="X57" s="68"/>
      <c r="Y57" s="68"/>
      <c r="Z57" s="62">
        <f t="shared" si="32"/>
        <v>0</v>
      </c>
      <c r="AA57" s="62">
        <f t="shared" si="33"/>
        <v>0</v>
      </c>
      <c r="AB57" s="62">
        <f t="shared" si="34"/>
        <v>0</v>
      </c>
      <c r="AC57" s="62">
        <f t="shared" si="35"/>
        <v>0</v>
      </c>
      <c r="AD57" s="62">
        <f t="shared" si="36"/>
        <v>0</v>
      </c>
      <c r="AF57" s="62" t="e">
        <f t="shared" si="37"/>
        <v>#DIV/0!</v>
      </c>
    </row>
    <row r="58" spans="2:32" s="10" customFormat="1" x14ac:dyDescent="0.2">
      <c r="B58" s="18"/>
      <c r="C58" s="24">
        <v>12</v>
      </c>
      <c r="D58" s="19"/>
      <c r="E58" s="19"/>
      <c r="F58" s="19"/>
      <c r="G58" s="24"/>
      <c r="H58" s="19" t="e">
        <f t="shared" si="28"/>
        <v>#DIV/0!</v>
      </c>
      <c r="I58" s="19" t="e">
        <f t="shared" si="28"/>
        <v>#DIV/0!</v>
      </c>
      <c r="J58" s="19" t="e">
        <f t="shared" si="28"/>
        <v>#DIV/0!</v>
      </c>
      <c r="K58" s="19" t="e">
        <f t="shared" si="38"/>
        <v>#DIV/0!</v>
      </c>
      <c r="L58" s="19" t="e">
        <f t="shared" si="39"/>
        <v>#DIV/0!</v>
      </c>
      <c r="M58" s="19" t="e">
        <f t="shared" si="40"/>
        <v>#DIV/0!</v>
      </c>
      <c r="N58" s="8" t="e">
        <f t="shared" si="41"/>
        <v>#DIV/0!</v>
      </c>
      <c r="O58" s="25"/>
      <c r="P58" s="8" t="e">
        <f t="shared" si="42"/>
        <v>#DIV/0!</v>
      </c>
      <c r="R58" s="68"/>
      <c r="S58" s="62">
        <f t="shared" si="29"/>
        <v>0</v>
      </c>
      <c r="T58" s="63" t="e">
        <f t="shared" si="30"/>
        <v>#DIV/0!</v>
      </c>
      <c r="U58" s="62" t="e">
        <f t="shared" si="31"/>
        <v>#DIV/0!</v>
      </c>
      <c r="W58" s="68"/>
      <c r="X58" s="68"/>
      <c r="Y58" s="68"/>
      <c r="Z58" s="62">
        <f t="shared" si="32"/>
        <v>0</v>
      </c>
      <c r="AA58" s="62">
        <f t="shared" si="33"/>
        <v>0</v>
      </c>
      <c r="AB58" s="62">
        <f t="shared" si="34"/>
        <v>0</v>
      </c>
      <c r="AC58" s="62">
        <f t="shared" si="35"/>
        <v>0</v>
      </c>
      <c r="AD58" s="62">
        <f t="shared" si="36"/>
        <v>0</v>
      </c>
      <c r="AF58" s="62" t="e">
        <f t="shared" si="37"/>
        <v>#DIV/0!</v>
      </c>
    </row>
    <row r="59" spans="2:32" s="10" customFormat="1" x14ac:dyDescent="0.2">
      <c r="B59" s="18"/>
      <c r="C59" s="24">
        <v>12</v>
      </c>
      <c r="D59" s="19"/>
      <c r="E59" s="19"/>
      <c r="F59" s="19"/>
      <c r="G59" s="21"/>
      <c r="H59" s="19" t="e">
        <f t="shared" si="28"/>
        <v>#DIV/0!</v>
      </c>
      <c r="I59" s="19" t="e">
        <f t="shared" si="28"/>
        <v>#DIV/0!</v>
      </c>
      <c r="J59" s="19" t="e">
        <f t="shared" si="28"/>
        <v>#DIV/0!</v>
      </c>
      <c r="K59" s="19" t="e">
        <f t="shared" si="38"/>
        <v>#DIV/0!</v>
      </c>
      <c r="L59" s="19" t="e">
        <f t="shared" si="39"/>
        <v>#DIV/0!</v>
      </c>
      <c r="M59" s="19" t="e">
        <f t="shared" si="40"/>
        <v>#DIV/0!</v>
      </c>
      <c r="N59" s="8" t="e">
        <f t="shared" si="41"/>
        <v>#DIV/0!</v>
      </c>
      <c r="O59" s="25"/>
      <c r="P59" s="8" t="e">
        <f t="shared" si="42"/>
        <v>#DIV/0!</v>
      </c>
      <c r="R59" s="68"/>
      <c r="S59" s="62">
        <f t="shared" si="29"/>
        <v>0</v>
      </c>
      <c r="T59" s="63" t="e">
        <f t="shared" si="30"/>
        <v>#DIV/0!</v>
      </c>
      <c r="U59" s="62" t="e">
        <f t="shared" si="31"/>
        <v>#DIV/0!</v>
      </c>
      <c r="W59" s="68"/>
      <c r="X59" s="68"/>
      <c r="Y59" s="68"/>
      <c r="Z59" s="62">
        <f t="shared" si="32"/>
        <v>0</v>
      </c>
      <c r="AA59" s="62">
        <f t="shared" si="33"/>
        <v>0</v>
      </c>
      <c r="AB59" s="62">
        <f t="shared" si="34"/>
        <v>0</v>
      </c>
      <c r="AC59" s="62">
        <f t="shared" si="35"/>
        <v>0</v>
      </c>
      <c r="AD59" s="62">
        <f t="shared" si="36"/>
        <v>0</v>
      </c>
      <c r="AF59" s="62" t="e">
        <f t="shared" si="37"/>
        <v>#DIV/0!</v>
      </c>
    </row>
    <row r="60" spans="2:32" s="10" customFormat="1" x14ac:dyDescent="0.2">
      <c r="B60" s="18"/>
      <c r="C60" s="24">
        <v>12</v>
      </c>
      <c r="D60" s="19"/>
      <c r="E60" s="19"/>
      <c r="F60" s="19"/>
      <c r="G60" s="21"/>
      <c r="H60" s="19" t="e">
        <f t="shared" si="28"/>
        <v>#DIV/0!</v>
      </c>
      <c r="I60" s="19" t="e">
        <f t="shared" si="28"/>
        <v>#DIV/0!</v>
      </c>
      <c r="J60" s="19" t="e">
        <f t="shared" si="28"/>
        <v>#DIV/0!</v>
      </c>
      <c r="K60" s="19" t="e">
        <f t="shared" si="38"/>
        <v>#DIV/0!</v>
      </c>
      <c r="L60" s="19" t="e">
        <f t="shared" si="39"/>
        <v>#DIV/0!</v>
      </c>
      <c r="M60" s="19" t="e">
        <f t="shared" si="40"/>
        <v>#DIV/0!</v>
      </c>
      <c r="N60" s="8" t="e">
        <f t="shared" si="41"/>
        <v>#DIV/0!</v>
      </c>
      <c r="O60" s="25"/>
      <c r="P60" s="8" t="e">
        <f t="shared" si="42"/>
        <v>#DIV/0!</v>
      </c>
      <c r="R60" s="68"/>
      <c r="S60" s="62">
        <f t="shared" si="29"/>
        <v>0</v>
      </c>
      <c r="T60" s="63" t="e">
        <f t="shared" si="30"/>
        <v>#DIV/0!</v>
      </c>
      <c r="U60" s="62" t="e">
        <f t="shared" si="31"/>
        <v>#DIV/0!</v>
      </c>
      <c r="W60" s="68"/>
      <c r="X60" s="68"/>
      <c r="Y60" s="68"/>
      <c r="Z60" s="62">
        <f t="shared" si="32"/>
        <v>0</v>
      </c>
      <c r="AA60" s="62">
        <f t="shared" si="33"/>
        <v>0</v>
      </c>
      <c r="AB60" s="62">
        <f t="shared" si="34"/>
        <v>0</v>
      </c>
      <c r="AC60" s="62">
        <f t="shared" si="35"/>
        <v>0</v>
      </c>
      <c r="AD60" s="62">
        <f t="shared" si="36"/>
        <v>0</v>
      </c>
      <c r="AF60" s="62" t="e">
        <f t="shared" si="37"/>
        <v>#DIV/0!</v>
      </c>
    </row>
    <row r="61" spans="2:32" s="10" customFormat="1" x14ac:dyDescent="0.2">
      <c r="B61" s="18"/>
      <c r="C61" s="24">
        <v>12</v>
      </c>
      <c r="D61" s="19"/>
      <c r="E61" s="19"/>
      <c r="F61" s="19"/>
      <c r="G61" s="21"/>
      <c r="H61" s="19" t="e">
        <f t="shared" si="28"/>
        <v>#DIV/0!</v>
      </c>
      <c r="I61" s="19" t="e">
        <f t="shared" si="28"/>
        <v>#DIV/0!</v>
      </c>
      <c r="J61" s="19" t="e">
        <f t="shared" si="28"/>
        <v>#DIV/0!</v>
      </c>
      <c r="K61" s="19" t="e">
        <f t="shared" si="38"/>
        <v>#DIV/0!</v>
      </c>
      <c r="L61" s="19" t="e">
        <f t="shared" si="39"/>
        <v>#DIV/0!</v>
      </c>
      <c r="M61" s="19" t="e">
        <f t="shared" si="40"/>
        <v>#DIV/0!</v>
      </c>
      <c r="N61" s="8" t="e">
        <f t="shared" si="41"/>
        <v>#DIV/0!</v>
      </c>
      <c r="O61" s="25"/>
      <c r="P61" s="8" t="e">
        <f t="shared" si="42"/>
        <v>#DIV/0!</v>
      </c>
      <c r="R61" s="68"/>
      <c r="S61" s="62">
        <f t="shared" si="29"/>
        <v>0</v>
      </c>
      <c r="T61" s="63" t="e">
        <f t="shared" si="30"/>
        <v>#DIV/0!</v>
      </c>
      <c r="U61" s="62" t="e">
        <f t="shared" si="31"/>
        <v>#DIV/0!</v>
      </c>
      <c r="W61" s="68"/>
      <c r="X61" s="68"/>
      <c r="Y61" s="68"/>
      <c r="Z61" s="62">
        <f t="shared" si="32"/>
        <v>0</v>
      </c>
      <c r="AA61" s="62">
        <f t="shared" si="33"/>
        <v>0</v>
      </c>
      <c r="AB61" s="62">
        <f t="shared" si="34"/>
        <v>0</v>
      </c>
      <c r="AC61" s="62">
        <f t="shared" si="35"/>
        <v>0</v>
      </c>
      <c r="AD61" s="62">
        <f t="shared" si="36"/>
        <v>0</v>
      </c>
      <c r="AF61" s="62" t="e">
        <f t="shared" si="37"/>
        <v>#DIV/0!</v>
      </c>
    </row>
    <row r="62" spans="2:32" s="10" customFormat="1" x14ac:dyDescent="0.2">
      <c r="B62" s="18"/>
      <c r="C62" s="24">
        <v>12</v>
      </c>
      <c r="D62" s="19"/>
      <c r="E62" s="19"/>
      <c r="F62" s="19"/>
      <c r="G62" s="21"/>
      <c r="H62" s="19" t="e">
        <f t="shared" si="28"/>
        <v>#DIV/0!</v>
      </c>
      <c r="I62" s="19" t="e">
        <f t="shared" si="28"/>
        <v>#DIV/0!</v>
      </c>
      <c r="J62" s="19" t="e">
        <f t="shared" si="28"/>
        <v>#DIV/0!</v>
      </c>
      <c r="K62" s="19" t="e">
        <f t="shared" si="38"/>
        <v>#DIV/0!</v>
      </c>
      <c r="L62" s="19" t="e">
        <f t="shared" si="39"/>
        <v>#DIV/0!</v>
      </c>
      <c r="M62" s="19" t="e">
        <f t="shared" si="40"/>
        <v>#DIV/0!</v>
      </c>
      <c r="N62" s="8" t="e">
        <f t="shared" si="41"/>
        <v>#DIV/0!</v>
      </c>
      <c r="O62" s="25"/>
      <c r="P62" s="8" t="e">
        <f t="shared" si="42"/>
        <v>#DIV/0!</v>
      </c>
      <c r="R62" s="68"/>
      <c r="S62" s="62">
        <f t="shared" si="29"/>
        <v>0</v>
      </c>
      <c r="T62" s="63" t="e">
        <f t="shared" si="30"/>
        <v>#DIV/0!</v>
      </c>
      <c r="U62" s="62" t="e">
        <f t="shared" si="31"/>
        <v>#DIV/0!</v>
      </c>
      <c r="W62" s="68"/>
      <c r="X62" s="68"/>
      <c r="Y62" s="68"/>
      <c r="Z62" s="62">
        <f t="shared" si="32"/>
        <v>0</v>
      </c>
      <c r="AA62" s="62">
        <f t="shared" si="33"/>
        <v>0</v>
      </c>
      <c r="AB62" s="62">
        <f t="shared" si="34"/>
        <v>0</v>
      </c>
      <c r="AC62" s="62">
        <f t="shared" si="35"/>
        <v>0</v>
      </c>
      <c r="AD62" s="62">
        <f t="shared" si="36"/>
        <v>0</v>
      </c>
      <c r="AF62" s="62" t="e">
        <f t="shared" si="37"/>
        <v>#DIV/0!</v>
      </c>
    </row>
    <row r="63" spans="2:32" s="10" customFormat="1" x14ac:dyDescent="0.2">
      <c r="B63" s="18"/>
      <c r="C63" s="24">
        <v>12</v>
      </c>
      <c r="D63" s="19"/>
      <c r="E63" s="19"/>
      <c r="F63" s="19"/>
      <c r="G63" s="21"/>
      <c r="H63" s="19" t="e">
        <f t="shared" si="28"/>
        <v>#DIV/0!</v>
      </c>
      <c r="I63" s="19" t="e">
        <f t="shared" si="28"/>
        <v>#DIV/0!</v>
      </c>
      <c r="J63" s="19" t="e">
        <f t="shared" si="28"/>
        <v>#DIV/0!</v>
      </c>
      <c r="K63" s="19" t="e">
        <f t="shared" si="38"/>
        <v>#DIV/0!</v>
      </c>
      <c r="L63" s="19" t="e">
        <f t="shared" si="39"/>
        <v>#DIV/0!</v>
      </c>
      <c r="M63" s="19" t="e">
        <f t="shared" si="40"/>
        <v>#DIV/0!</v>
      </c>
      <c r="N63" s="8" t="e">
        <f t="shared" si="41"/>
        <v>#DIV/0!</v>
      </c>
      <c r="O63" s="25"/>
      <c r="P63" s="8" t="e">
        <f t="shared" si="42"/>
        <v>#DIV/0!</v>
      </c>
      <c r="R63" s="68"/>
      <c r="S63" s="62">
        <f t="shared" si="29"/>
        <v>0</v>
      </c>
      <c r="T63" s="63" t="e">
        <f t="shared" si="30"/>
        <v>#DIV/0!</v>
      </c>
      <c r="U63" s="62" t="e">
        <f t="shared" si="31"/>
        <v>#DIV/0!</v>
      </c>
      <c r="W63" s="68"/>
      <c r="X63" s="68"/>
      <c r="Y63" s="68"/>
      <c r="Z63" s="62">
        <f t="shared" si="32"/>
        <v>0</v>
      </c>
      <c r="AA63" s="62">
        <f t="shared" si="33"/>
        <v>0</v>
      </c>
      <c r="AB63" s="62">
        <f t="shared" si="34"/>
        <v>0</v>
      </c>
      <c r="AC63" s="62">
        <f t="shared" si="35"/>
        <v>0</v>
      </c>
      <c r="AD63" s="62">
        <f t="shared" si="36"/>
        <v>0</v>
      </c>
      <c r="AF63" s="62" t="e">
        <f t="shared" si="37"/>
        <v>#DIV/0!</v>
      </c>
    </row>
    <row r="64" spans="2:32" s="10" customFormat="1" x14ac:dyDescent="0.2">
      <c r="B64" s="18"/>
      <c r="C64" s="24">
        <v>12</v>
      </c>
      <c r="D64" s="19"/>
      <c r="E64" s="19"/>
      <c r="F64" s="19"/>
      <c r="G64" s="21"/>
      <c r="H64" s="19" t="e">
        <f t="shared" si="28"/>
        <v>#DIV/0!</v>
      </c>
      <c r="I64" s="19" t="e">
        <f t="shared" si="28"/>
        <v>#DIV/0!</v>
      </c>
      <c r="J64" s="19" t="e">
        <f t="shared" si="28"/>
        <v>#DIV/0!</v>
      </c>
      <c r="K64" s="19" t="e">
        <f t="shared" si="38"/>
        <v>#DIV/0!</v>
      </c>
      <c r="L64" s="19" t="e">
        <f t="shared" si="39"/>
        <v>#DIV/0!</v>
      </c>
      <c r="M64" s="19" t="e">
        <f t="shared" si="40"/>
        <v>#DIV/0!</v>
      </c>
      <c r="N64" s="8" t="e">
        <f t="shared" si="41"/>
        <v>#DIV/0!</v>
      </c>
      <c r="O64" s="25"/>
      <c r="P64" s="8" t="e">
        <f t="shared" si="42"/>
        <v>#DIV/0!</v>
      </c>
      <c r="R64" s="68"/>
      <c r="S64" s="62">
        <f t="shared" si="29"/>
        <v>0</v>
      </c>
      <c r="T64" s="63" t="e">
        <f t="shared" si="30"/>
        <v>#DIV/0!</v>
      </c>
      <c r="U64" s="62" t="e">
        <f t="shared" si="31"/>
        <v>#DIV/0!</v>
      </c>
      <c r="W64" s="68"/>
      <c r="X64" s="68"/>
      <c r="Y64" s="68"/>
      <c r="Z64" s="62">
        <f t="shared" si="32"/>
        <v>0</v>
      </c>
      <c r="AA64" s="62">
        <f t="shared" si="33"/>
        <v>0</v>
      </c>
      <c r="AB64" s="62">
        <f t="shared" si="34"/>
        <v>0</v>
      </c>
      <c r="AC64" s="62">
        <f t="shared" si="35"/>
        <v>0</v>
      </c>
      <c r="AD64" s="62">
        <f t="shared" si="36"/>
        <v>0</v>
      </c>
      <c r="AF64" s="62" t="e">
        <f t="shared" si="37"/>
        <v>#DIV/0!</v>
      </c>
    </row>
    <row r="65" spans="2:32" s="10" customFormat="1" x14ac:dyDescent="0.2">
      <c r="B65" s="18"/>
      <c r="C65" s="24">
        <v>12</v>
      </c>
      <c r="D65" s="19"/>
      <c r="E65" s="19"/>
      <c r="F65" s="19"/>
      <c r="G65" s="21"/>
      <c r="H65" s="19" t="e">
        <f t="shared" si="28"/>
        <v>#DIV/0!</v>
      </c>
      <c r="I65" s="19" t="e">
        <f t="shared" si="28"/>
        <v>#DIV/0!</v>
      </c>
      <c r="J65" s="19" t="e">
        <f t="shared" si="28"/>
        <v>#DIV/0!</v>
      </c>
      <c r="K65" s="19" t="e">
        <f t="shared" si="38"/>
        <v>#DIV/0!</v>
      </c>
      <c r="L65" s="19" t="e">
        <f t="shared" si="39"/>
        <v>#DIV/0!</v>
      </c>
      <c r="M65" s="19" t="e">
        <f t="shared" si="40"/>
        <v>#DIV/0!</v>
      </c>
      <c r="N65" s="8" t="e">
        <f t="shared" si="41"/>
        <v>#DIV/0!</v>
      </c>
      <c r="O65" s="25"/>
      <c r="P65" s="8" t="e">
        <f t="shared" si="42"/>
        <v>#DIV/0!</v>
      </c>
      <c r="R65" s="68"/>
      <c r="S65" s="62">
        <f t="shared" si="29"/>
        <v>0</v>
      </c>
      <c r="T65" s="63" t="e">
        <f t="shared" si="30"/>
        <v>#DIV/0!</v>
      </c>
      <c r="U65" s="62" t="e">
        <f t="shared" si="31"/>
        <v>#DIV/0!</v>
      </c>
      <c r="W65" s="68"/>
      <c r="X65" s="68"/>
      <c r="Y65" s="68"/>
      <c r="Z65" s="62">
        <f t="shared" si="32"/>
        <v>0</v>
      </c>
      <c r="AA65" s="62">
        <f t="shared" si="33"/>
        <v>0</v>
      </c>
      <c r="AB65" s="62">
        <f t="shared" si="34"/>
        <v>0</v>
      </c>
      <c r="AC65" s="62">
        <f t="shared" si="35"/>
        <v>0</v>
      </c>
      <c r="AD65" s="62">
        <f t="shared" si="36"/>
        <v>0</v>
      </c>
      <c r="AF65" s="62" t="e">
        <f t="shared" si="37"/>
        <v>#DIV/0!</v>
      </c>
    </row>
    <row r="66" spans="2:32" s="10" customFormat="1" x14ac:dyDescent="0.2">
      <c r="B66" s="18"/>
      <c r="C66" s="24">
        <v>12</v>
      </c>
      <c r="D66" s="19"/>
      <c r="E66" s="19"/>
      <c r="F66" s="19"/>
      <c r="G66" s="21"/>
      <c r="H66" s="19" t="e">
        <f t="shared" si="28"/>
        <v>#DIV/0!</v>
      </c>
      <c r="I66" s="19" t="e">
        <f t="shared" si="28"/>
        <v>#DIV/0!</v>
      </c>
      <c r="J66" s="19" t="e">
        <f t="shared" si="28"/>
        <v>#DIV/0!</v>
      </c>
      <c r="K66" s="19" t="e">
        <f t="shared" si="38"/>
        <v>#DIV/0!</v>
      </c>
      <c r="L66" s="19" t="e">
        <f t="shared" si="39"/>
        <v>#DIV/0!</v>
      </c>
      <c r="M66" s="19" t="e">
        <f t="shared" si="40"/>
        <v>#DIV/0!</v>
      </c>
      <c r="N66" s="8" t="e">
        <f t="shared" si="41"/>
        <v>#DIV/0!</v>
      </c>
      <c r="O66" s="25"/>
      <c r="P66" s="8" t="e">
        <f t="shared" si="42"/>
        <v>#DIV/0!</v>
      </c>
      <c r="R66" s="68"/>
      <c r="S66" s="62">
        <f t="shared" si="29"/>
        <v>0</v>
      </c>
      <c r="T66" s="63" t="e">
        <f t="shared" si="30"/>
        <v>#DIV/0!</v>
      </c>
      <c r="U66" s="62" t="e">
        <f t="shared" si="31"/>
        <v>#DIV/0!</v>
      </c>
      <c r="W66" s="68"/>
      <c r="X66" s="68"/>
      <c r="Y66" s="68"/>
      <c r="Z66" s="62">
        <f t="shared" si="32"/>
        <v>0</v>
      </c>
      <c r="AA66" s="62">
        <f t="shared" si="33"/>
        <v>0</v>
      </c>
      <c r="AB66" s="62">
        <f t="shared" si="34"/>
        <v>0</v>
      </c>
      <c r="AC66" s="62">
        <f t="shared" si="35"/>
        <v>0</v>
      </c>
      <c r="AD66" s="62">
        <f t="shared" si="36"/>
        <v>0</v>
      </c>
      <c r="AF66" s="62" t="e">
        <f t="shared" si="37"/>
        <v>#DIV/0!</v>
      </c>
    </row>
    <row r="67" spans="2:32" s="10" customFormat="1" x14ac:dyDescent="0.2">
      <c r="B67" s="18"/>
      <c r="C67" s="24">
        <v>12</v>
      </c>
      <c r="D67" s="19"/>
      <c r="E67" s="19"/>
      <c r="F67" s="19"/>
      <c r="G67" s="21"/>
      <c r="H67" s="19" t="e">
        <f t="shared" si="28"/>
        <v>#DIV/0!</v>
      </c>
      <c r="I67" s="19" t="e">
        <f t="shared" si="28"/>
        <v>#DIV/0!</v>
      </c>
      <c r="J67" s="19" t="e">
        <f t="shared" si="28"/>
        <v>#DIV/0!</v>
      </c>
      <c r="K67" s="19" t="e">
        <f t="shared" si="38"/>
        <v>#DIV/0!</v>
      </c>
      <c r="L67" s="19" t="e">
        <f t="shared" si="39"/>
        <v>#DIV/0!</v>
      </c>
      <c r="M67" s="19" t="e">
        <f t="shared" si="40"/>
        <v>#DIV/0!</v>
      </c>
      <c r="N67" s="8" t="e">
        <f t="shared" si="41"/>
        <v>#DIV/0!</v>
      </c>
      <c r="O67" s="25"/>
      <c r="P67" s="8" t="e">
        <f t="shared" si="42"/>
        <v>#DIV/0!</v>
      </c>
      <c r="R67" s="68"/>
      <c r="S67" s="62">
        <f t="shared" si="29"/>
        <v>0</v>
      </c>
      <c r="T67" s="63" t="e">
        <f t="shared" si="30"/>
        <v>#DIV/0!</v>
      </c>
      <c r="U67" s="62" t="e">
        <f t="shared" si="31"/>
        <v>#DIV/0!</v>
      </c>
      <c r="W67" s="68"/>
      <c r="X67" s="68"/>
      <c r="Y67" s="68"/>
      <c r="Z67" s="62">
        <f t="shared" si="32"/>
        <v>0</v>
      </c>
      <c r="AA67" s="62">
        <f t="shared" si="33"/>
        <v>0</v>
      </c>
      <c r="AB67" s="62">
        <f t="shared" si="34"/>
        <v>0</v>
      </c>
      <c r="AC67" s="62">
        <f t="shared" si="35"/>
        <v>0</v>
      </c>
      <c r="AD67" s="62">
        <f t="shared" si="36"/>
        <v>0</v>
      </c>
      <c r="AF67" s="62" t="e">
        <f t="shared" si="37"/>
        <v>#DIV/0!</v>
      </c>
    </row>
    <row r="68" spans="2:32" s="10" customFormat="1" x14ac:dyDescent="0.2">
      <c r="B68" s="18"/>
      <c r="C68" s="24">
        <v>12</v>
      </c>
      <c r="D68" s="19"/>
      <c r="E68" s="19"/>
      <c r="F68" s="19"/>
      <c r="G68" s="21"/>
      <c r="H68" s="19" t="e">
        <f t="shared" si="28"/>
        <v>#DIV/0!</v>
      </c>
      <c r="I68" s="19" t="e">
        <f t="shared" si="28"/>
        <v>#DIV/0!</v>
      </c>
      <c r="J68" s="19" t="e">
        <f t="shared" si="28"/>
        <v>#DIV/0!</v>
      </c>
      <c r="K68" s="19" t="e">
        <f t="shared" si="38"/>
        <v>#DIV/0!</v>
      </c>
      <c r="L68" s="19" t="e">
        <f t="shared" si="39"/>
        <v>#DIV/0!</v>
      </c>
      <c r="M68" s="19" t="e">
        <f t="shared" si="40"/>
        <v>#DIV/0!</v>
      </c>
      <c r="N68" s="8" t="e">
        <f t="shared" si="41"/>
        <v>#DIV/0!</v>
      </c>
      <c r="O68" s="25"/>
      <c r="P68" s="8" t="e">
        <f t="shared" si="42"/>
        <v>#DIV/0!</v>
      </c>
      <c r="R68" s="68"/>
      <c r="S68" s="62">
        <f t="shared" si="29"/>
        <v>0</v>
      </c>
      <c r="T68" s="63" t="e">
        <f t="shared" si="30"/>
        <v>#DIV/0!</v>
      </c>
      <c r="U68" s="62" t="e">
        <f t="shared" si="31"/>
        <v>#DIV/0!</v>
      </c>
      <c r="W68" s="68"/>
      <c r="X68" s="68"/>
      <c r="Y68" s="68"/>
      <c r="Z68" s="62">
        <f t="shared" si="32"/>
        <v>0</v>
      </c>
      <c r="AA68" s="62">
        <f t="shared" si="33"/>
        <v>0</v>
      </c>
      <c r="AB68" s="62">
        <f t="shared" si="34"/>
        <v>0</v>
      </c>
      <c r="AC68" s="62">
        <f t="shared" si="35"/>
        <v>0</v>
      </c>
      <c r="AD68" s="62">
        <f t="shared" si="36"/>
        <v>0</v>
      </c>
      <c r="AF68" s="62" t="e">
        <f t="shared" si="37"/>
        <v>#DIV/0!</v>
      </c>
    </row>
    <row r="69" spans="2:32" s="10" customFormat="1" x14ac:dyDescent="0.2">
      <c r="B69" s="18"/>
      <c r="C69" s="24">
        <v>12</v>
      </c>
      <c r="D69" s="19"/>
      <c r="E69" s="19"/>
      <c r="F69" s="19"/>
      <c r="G69" s="21"/>
      <c r="H69" s="19" t="e">
        <f t="shared" si="28"/>
        <v>#DIV/0!</v>
      </c>
      <c r="I69" s="19" t="e">
        <f t="shared" si="28"/>
        <v>#DIV/0!</v>
      </c>
      <c r="J69" s="19" t="e">
        <f t="shared" si="28"/>
        <v>#DIV/0!</v>
      </c>
      <c r="K69" s="19" t="e">
        <f t="shared" si="38"/>
        <v>#DIV/0!</v>
      </c>
      <c r="L69" s="19" t="e">
        <f t="shared" si="39"/>
        <v>#DIV/0!</v>
      </c>
      <c r="M69" s="19" t="e">
        <f t="shared" si="40"/>
        <v>#DIV/0!</v>
      </c>
      <c r="N69" s="8" t="e">
        <f t="shared" si="41"/>
        <v>#DIV/0!</v>
      </c>
      <c r="O69" s="25"/>
      <c r="P69" s="8" t="e">
        <f t="shared" si="42"/>
        <v>#DIV/0!</v>
      </c>
      <c r="R69" s="68"/>
      <c r="S69" s="62">
        <f t="shared" si="29"/>
        <v>0</v>
      </c>
      <c r="T69" s="63" t="e">
        <f t="shared" si="30"/>
        <v>#DIV/0!</v>
      </c>
      <c r="U69" s="62" t="e">
        <f t="shared" si="31"/>
        <v>#DIV/0!</v>
      </c>
      <c r="W69" s="68"/>
      <c r="X69" s="68"/>
      <c r="Y69" s="68"/>
      <c r="Z69" s="62">
        <f t="shared" si="32"/>
        <v>0</v>
      </c>
      <c r="AA69" s="62">
        <f t="shared" si="33"/>
        <v>0</v>
      </c>
      <c r="AB69" s="62">
        <f t="shared" si="34"/>
        <v>0</v>
      </c>
      <c r="AC69" s="62">
        <f t="shared" si="35"/>
        <v>0</v>
      </c>
      <c r="AD69" s="62">
        <f t="shared" si="36"/>
        <v>0</v>
      </c>
      <c r="AF69" s="62" t="e">
        <f t="shared" si="37"/>
        <v>#DIV/0!</v>
      </c>
    </row>
    <row r="70" spans="2:32" s="10" customFormat="1" x14ac:dyDescent="0.2">
      <c r="B70" s="18"/>
      <c r="C70" s="24">
        <v>12</v>
      </c>
      <c r="D70" s="19"/>
      <c r="E70" s="19"/>
      <c r="F70" s="19"/>
      <c r="G70" s="21"/>
      <c r="H70" s="19" t="e">
        <f t="shared" ref="H70:J71" si="43">$G70*H$21</f>
        <v>#DIV/0!</v>
      </c>
      <c r="I70" s="19" t="e">
        <f t="shared" si="43"/>
        <v>#DIV/0!</v>
      </c>
      <c r="J70" s="19" t="e">
        <f t="shared" si="43"/>
        <v>#DIV/0!</v>
      </c>
      <c r="K70" s="19" t="e">
        <f t="shared" si="38"/>
        <v>#DIV/0!</v>
      </c>
      <c r="L70" s="19" t="e">
        <f t="shared" si="39"/>
        <v>#DIV/0!</v>
      </c>
      <c r="M70" s="19" t="e">
        <f t="shared" si="40"/>
        <v>#DIV/0!</v>
      </c>
      <c r="N70" s="8" t="e">
        <f t="shared" si="41"/>
        <v>#DIV/0!</v>
      </c>
      <c r="O70" s="25"/>
      <c r="P70" s="8" t="e">
        <f t="shared" si="42"/>
        <v>#DIV/0!</v>
      </c>
      <c r="R70" s="68"/>
      <c r="S70" s="62">
        <f t="shared" si="29"/>
        <v>0</v>
      </c>
      <c r="T70" s="63" t="e">
        <f t="shared" si="30"/>
        <v>#DIV/0!</v>
      </c>
      <c r="U70" s="62" t="e">
        <f t="shared" si="31"/>
        <v>#DIV/0!</v>
      </c>
      <c r="W70" s="68"/>
      <c r="X70" s="68"/>
      <c r="Y70" s="68"/>
      <c r="Z70" s="62">
        <f t="shared" si="32"/>
        <v>0</v>
      </c>
      <c r="AA70" s="62">
        <f t="shared" si="33"/>
        <v>0</v>
      </c>
      <c r="AB70" s="62">
        <f t="shared" si="34"/>
        <v>0</v>
      </c>
      <c r="AC70" s="62">
        <f t="shared" si="35"/>
        <v>0</v>
      </c>
      <c r="AD70" s="62">
        <f t="shared" si="36"/>
        <v>0</v>
      </c>
      <c r="AF70" s="62" t="e">
        <f t="shared" si="37"/>
        <v>#DIV/0!</v>
      </c>
    </row>
    <row r="71" spans="2:32" s="10" customFormat="1" x14ac:dyDescent="0.2">
      <c r="B71" s="18"/>
      <c r="C71" s="24">
        <v>12</v>
      </c>
      <c r="D71" s="19"/>
      <c r="E71" s="19"/>
      <c r="F71" s="19"/>
      <c r="G71" s="21"/>
      <c r="H71" s="19" t="e">
        <f t="shared" si="43"/>
        <v>#DIV/0!</v>
      </c>
      <c r="I71" s="19" t="e">
        <f t="shared" si="43"/>
        <v>#DIV/0!</v>
      </c>
      <c r="J71" s="19" t="e">
        <f t="shared" si="43"/>
        <v>#DIV/0!</v>
      </c>
      <c r="K71" s="19" t="e">
        <f t="shared" si="38"/>
        <v>#DIV/0!</v>
      </c>
      <c r="L71" s="19" t="e">
        <f t="shared" si="39"/>
        <v>#DIV/0!</v>
      </c>
      <c r="M71" s="19" t="e">
        <f t="shared" si="40"/>
        <v>#DIV/0!</v>
      </c>
      <c r="N71" s="8" t="e">
        <f t="shared" si="41"/>
        <v>#DIV/0!</v>
      </c>
      <c r="O71" s="25"/>
      <c r="P71" s="8" t="e">
        <f t="shared" si="42"/>
        <v>#DIV/0!</v>
      </c>
      <c r="R71" s="68"/>
      <c r="S71" s="62">
        <f t="shared" si="29"/>
        <v>0</v>
      </c>
      <c r="T71" s="63" t="e">
        <f t="shared" si="30"/>
        <v>#DIV/0!</v>
      </c>
      <c r="U71" s="62" t="e">
        <f t="shared" si="31"/>
        <v>#DIV/0!</v>
      </c>
      <c r="W71" s="68"/>
      <c r="X71" s="68"/>
      <c r="Y71" s="68"/>
      <c r="Z71" s="62">
        <f t="shared" si="32"/>
        <v>0</v>
      </c>
      <c r="AA71" s="62">
        <f t="shared" si="33"/>
        <v>0</v>
      </c>
      <c r="AB71" s="62">
        <f t="shared" si="34"/>
        <v>0</v>
      </c>
      <c r="AC71" s="62">
        <f t="shared" si="35"/>
        <v>0</v>
      </c>
      <c r="AD71" s="62">
        <f t="shared" si="36"/>
        <v>0</v>
      </c>
      <c r="AF71" s="62" t="e">
        <f t="shared" si="37"/>
        <v>#DIV/0!</v>
      </c>
    </row>
    <row r="72" spans="2:32" s="10" customFormat="1" x14ac:dyDescent="0.2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</row>
    <row r="73" spans="2:32" s="10" customFormat="1" x14ac:dyDescent="0.2">
      <c r="B73" s="33" t="s">
        <v>111</v>
      </c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</row>
    <row r="74" spans="2:32" s="10" customFormat="1" x14ac:dyDescent="0.2">
      <c r="B74" s="18"/>
      <c r="C74" s="24">
        <v>4</v>
      </c>
      <c r="D74" s="19"/>
      <c r="E74" s="19"/>
      <c r="F74" s="19"/>
      <c r="G74" s="24"/>
      <c r="H74" s="19" t="e">
        <f t="shared" ref="H74:J81" si="44">$G74*H$21</f>
        <v>#DIV/0!</v>
      </c>
      <c r="I74" s="19" t="e">
        <f t="shared" si="44"/>
        <v>#DIV/0!</v>
      </c>
      <c r="J74" s="19" t="e">
        <f t="shared" si="44"/>
        <v>#DIV/0!</v>
      </c>
      <c r="K74" s="19" t="e">
        <f>D74*H74*$C74</f>
        <v>#DIV/0!</v>
      </c>
      <c r="L74" s="19" t="e">
        <f>E74*I74*$C74</f>
        <v>#DIV/0!</v>
      </c>
      <c r="M74" s="19" t="e">
        <f>F74*J74*$C74</f>
        <v>#DIV/0!</v>
      </c>
      <c r="N74" s="8" t="e">
        <f>(K74+L74+M74)/60</f>
        <v>#DIV/0!</v>
      </c>
      <c r="O74" s="25"/>
      <c r="P74" s="8" t="e">
        <f>O74*N74</f>
        <v>#DIV/0!</v>
      </c>
      <c r="R74" s="68"/>
      <c r="S74" s="62">
        <f t="shared" ref="S74:S81" si="45">IF(R74&gt;0,G74-R74,0)</f>
        <v>0</v>
      </c>
      <c r="T74" s="63" t="e">
        <f t="shared" ref="T74:T81" si="46">S74/G74</f>
        <v>#DIV/0!</v>
      </c>
      <c r="U74" s="62" t="e">
        <f t="shared" ref="U74:U81" si="47">P74*T74</f>
        <v>#DIV/0!</v>
      </c>
      <c r="W74" s="68"/>
      <c r="X74" s="68"/>
      <c r="Y74" s="68"/>
      <c r="Z74" s="62">
        <f t="shared" ref="Z74:Z81" si="48">IF(W74&gt;0,(D74-W74)/D74*K74,0)</f>
        <v>0</v>
      </c>
      <c r="AA74" s="62">
        <f t="shared" ref="AA74:AA81" si="49">IF(X74&gt;0,(E74-X74)/E74*L74,0)</f>
        <v>0</v>
      </c>
      <c r="AB74" s="62">
        <f t="shared" ref="AB74:AB81" si="50">IF(Y74&gt;0,(F74-Y74)/F74*M74,0)</f>
        <v>0</v>
      </c>
      <c r="AC74" s="62">
        <f t="shared" ref="AC74:AC81" si="51">SUM(Z74:AB74)/60</f>
        <v>0</v>
      </c>
      <c r="AD74" s="62">
        <f t="shared" ref="AD74:AD81" si="52">AC74*O74</f>
        <v>0</v>
      </c>
      <c r="AF74" s="62" t="e">
        <f t="shared" ref="AF74:AF81" si="53">P74-U74-AD74</f>
        <v>#DIV/0!</v>
      </c>
    </row>
    <row r="75" spans="2:32" s="10" customFormat="1" x14ac:dyDescent="0.2">
      <c r="B75" s="18"/>
      <c r="C75" s="24">
        <v>4</v>
      </c>
      <c r="D75" s="19"/>
      <c r="E75" s="19"/>
      <c r="F75" s="19"/>
      <c r="G75" s="24"/>
      <c r="H75" s="19" t="e">
        <f t="shared" si="44"/>
        <v>#DIV/0!</v>
      </c>
      <c r="I75" s="19" t="e">
        <f t="shared" si="44"/>
        <v>#DIV/0!</v>
      </c>
      <c r="J75" s="19" t="e">
        <f t="shared" si="44"/>
        <v>#DIV/0!</v>
      </c>
      <c r="K75" s="19" t="e">
        <f t="shared" ref="K75:K81" si="54">D75*H75*$C75</f>
        <v>#DIV/0!</v>
      </c>
      <c r="L75" s="19" t="e">
        <f t="shared" ref="L75:L81" si="55">E75*I75*$C75</f>
        <v>#DIV/0!</v>
      </c>
      <c r="M75" s="19" t="e">
        <f t="shared" ref="M75:M81" si="56">F75*J75*$C75</f>
        <v>#DIV/0!</v>
      </c>
      <c r="N75" s="8" t="e">
        <f t="shared" ref="N75:N81" si="57">(K75+L75+M75)/60</f>
        <v>#DIV/0!</v>
      </c>
      <c r="O75" s="25"/>
      <c r="P75" s="8" t="e">
        <f t="shared" ref="P75:P81" si="58">O75*N75</f>
        <v>#DIV/0!</v>
      </c>
      <c r="R75" s="68"/>
      <c r="S75" s="62">
        <f t="shared" si="45"/>
        <v>0</v>
      </c>
      <c r="T75" s="63" t="e">
        <f t="shared" si="46"/>
        <v>#DIV/0!</v>
      </c>
      <c r="U75" s="62" t="e">
        <f t="shared" si="47"/>
        <v>#DIV/0!</v>
      </c>
      <c r="W75" s="68"/>
      <c r="X75" s="68"/>
      <c r="Y75" s="68"/>
      <c r="Z75" s="62">
        <f t="shared" si="48"/>
        <v>0</v>
      </c>
      <c r="AA75" s="62">
        <f t="shared" si="49"/>
        <v>0</v>
      </c>
      <c r="AB75" s="62">
        <f t="shared" si="50"/>
        <v>0</v>
      </c>
      <c r="AC75" s="62">
        <f t="shared" si="51"/>
        <v>0</v>
      </c>
      <c r="AD75" s="62">
        <f t="shared" si="52"/>
        <v>0</v>
      </c>
      <c r="AF75" s="62" t="e">
        <f t="shared" si="53"/>
        <v>#DIV/0!</v>
      </c>
    </row>
    <row r="76" spans="2:32" s="10" customFormat="1" x14ac:dyDescent="0.2">
      <c r="B76" s="18"/>
      <c r="C76" s="24">
        <v>4</v>
      </c>
      <c r="D76" s="19"/>
      <c r="E76" s="19"/>
      <c r="F76" s="19"/>
      <c r="G76" s="24"/>
      <c r="H76" s="19" t="e">
        <f t="shared" si="44"/>
        <v>#DIV/0!</v>
      </c>
      <c r="I76" s="19" t="e">
        <f t="shared" si="44"/>
        <v>#DIV/0!</v>
      </c>
      <c r="J76" s="19" t="e">
        <f t="shared" si="44"/>
        <v>#DIV/0!</v>
      </c>
      <c r="K76" s="19" t="e">
        <f t="shared" si="54"/>
        <v>#DIV/0!</v>
      </c>
      <c r="L76" s="19" t="e">
        <f t="shared" si="55"/>
        <v>#DIV/0!</v>
      </c>
      <c r="M76" s="19" t="e">
        <f t="shared" si="56"/>
        <v>#DIV/0!</v>
      </c>
      <c r="N76" s="8" t="e">
        <f t="shared" si="57"/>
        <v>#DIV/0!</v>
      </c>
      <c r="O76" s="25"/>
      <c r="P76" s="8" t="e">
        <f t="shared" si="58"/>
        <v>#DIV/0!</v>
      </c>
      <c r="R76" s="68"/>
      <c r="S76" s="62">
        <f t="shared" si="45"/>
        <v>0</v>
      </c>
      <c r="T76" s="63" t="e">
        <f t="shared" si="46"/>
        <v>#DIV/0!</v>
      </c>
      <c r="U76" s="62" t="e">
        <f t="shared" si="47"/>
        <v>#DIV/0!</v>
      </c>
      <c r="W76" s="68"/>
      <c r="X76" s="68"/>
      <c r="Y76" s="68"/>
      <c r="Z76" s="62">
        <f t="shared" si="48"/>
        <v>0</v>
      </c>
      <c r="AA76" s="62">
        <f t="shared" si="49"/>
        <v>0</v>
      </c>
      <c r="AB76" s="62">
        <f t="shared" si="50"/>
        <v>0</v>
      </c>
      <c r="AC76" s="62">
        <f t="shared" si="51"/>
        <v>0</v>
      </c>
      <c r="AD76" s="62">
        <f t="shared" si="52"/>
        <v>0</v>
      </c>
      <c r="AF76" s="62" t="e">
        <f t="shared" si="53"/>
        <v>#DIV/0!</v>
      </c>
    </row>
    <row r="77" spans="2:32" s="10" customFormat="1" x14ac:dyDescent="0.2">
      <c r="B77" s="18"/>
      <c r="C77" s="24">
        <v>4</v>
      </c>
      <c r="D77" s="19"/>
      <c r="E77" s="19"/>
      <c r="F77" s="19"/>
      <c r="G77" s="24"/>
      <c r="H77" s="19" t="e">
        <f t="shared" si="44"/>
        <v>#DIV/0!</v>
      </c>
      <c r="I77" s="19" t="e">
        <f t="shared" si="44"/>
        <v>#DIV/0!</v>
      </c>
      <c r="J77" s="19" t="e">
        <f t="shared" si="44"/>
        <v>#DIV/0!</v>
      </c>
      <c r="K77" s="19" t="e">
        <f t="shared" si="54"/>
        <v>#DIV/0!</v>
      </c>
      <c r="L77" s="19" t="e">
        <f t="shared" si="55"/>
        <v>#DIV/0!</v>
      </c>
      <c r="M77" s="19" t="e">
        <f t="shared" si="56"/>
        <v>#DIV/0!</v>
      </c>
      <c r="N77" s="8" t="e">
        <f t="shared" si="57"/>
        <v>#DIV/0!</v>
      </c>
      <c r="O77" s="25"/>
      <c r="P77" s="8" t="e">
        <f t="shared" si="58"/>
        <v>#DIV/0!</v>
      </c>
      <c r="R77" s="68"/>
      <c r="S77" s="62">
        <f t="shared" si="45"/>
        <v>0</v>
      </c>
      <c r="T77" s="63" t="e">
        <f t="shared" si="46"/>
        <v>#DIV/0!</v>
      </c>
      <c r="U77" s="62" t="e">
        <f t="shared" si="47"/>
        <v>#DIV/0!</v>
      </c>
      <c r="W77" s="68"/>
      <c r="X77" s="68"/>
      <c r="Y77" s="68"/>
      <c r="Z77" s="62">
        <f t="shared" si="48"/>
        <v>0</v>
      </c>
      <c r="AA77" s="62">
        <f t="shared" si="49"/>
        <v>0</v>
      </c>
      <c r="AB77" s="62">
        <f t="shared" si="50"/>
        <v>0</v>
      </c>
      <c r="AC77" s="62">
        <f t="shared" si="51"/>
        <v>0</v>
      </c>
      <c r="AD77" s="62">
        <f t="shared" si="52"/>
        <v>0</v>
      </c>
      <c r="AF77" s="62" t="e">
        <f t="shared" si="53"/>
        <v>#DIV/0!</v>
      </c>
    </row>
    <row r="78" spans="2:32" s="10" customFormat="1" x14ac:dyDescent="0.2">
      <c r="B78" s="18"/>
      <c r="C78" s="24">
        <v>4</v>
      </c>
      <c r="D78" s="19"/>
      <c r="E78" s="19"/>
      <c r="F78" s="19"/>
      <c r="G78" s="24"/>
      <c r="H78" s="19" t="e">
        <f t="shared" si="44"/>
        <v>#DIV/0!</v>
      </c>
      <c r="I78" s="19" t="e">
        <f t="shared" si="44"/>
        <v>#DIV/0!</v>
      </c>
      <c r="J78" s="19" t="e">
        <f t="shared" si="44"/>
        <v>#DIV/0!</v>
      </c>
      <c r="K78" s="19" t="e">
        <f t="shared" si="54"/>
        <v>#DIV/0!</v>
      </c>
      <c r="L78" s="19" t="e">
        <f t="shared" si="55"/>
        <v>#DIV/0!</v>
      </c>
      <c r="M78" s="19" t="e">
        <f t="shared" si="56"/>
        <v>#DIV/0!</v>
      </c>
      <c r="N78" s="8" t="e">
        <f t="shared" si="57"/>
        <v>#DIV/0!</v>
      </c>
      <c r="O78" s="25"/>
      <c r="P78" s="8" t="e">
        <f t="shared" si="58"/>
        <v>#DIV/0!</v>
      </c>
      <c r="R78" s="68"/>
      <c r="S78" s="62">
        <f t="shared" si="45"/>
        <v>0</v>
      </c>
      <c r="T78" s="63" t="e">
        <f t="shared" si="46"/>
        <v>#DIV/0!</v>
      </c>
      <c r="U78" s="62" t="e">
        <f t="shared" si="47"/>
        <v>#DIV/0!</v>
      </c>
      <c r="W78" s="68"/>
      <c r="X78" s="68"/>
      <c r="Y78" s="68"/>
      <c r="Z78" s="62">
        <f t="shared" si="48"/>
        <v>0</v>
      </c>
      <c r="AA78" s="62">
        <f t="shared" si="49"/>
        <v>0</v>
      </c>
      <c r="AB78" s="62">
        <f t="shared" si="50"/>
        <v>0</v>
      </c>
      <c r="AC78" s="62">
        <f t="shared" si="51"/>
        <v>0</v>
      </c>
      <c r="AD78" s="62">
        <f t="shared" si="52"/>
        <v>0</v>
      </c>
      <c r="AF78" s="62" t="e">
        <f t="shared" si="53"/>
        <v>#DIV/0!</v>
      </c>
    </row>
    <row r="79" spans="2:32" s="10" customFormat="1" x14ac:dyDescent="0.2">
      <c r="B79" s="18"/>
      <c r="C79" s="24">
        <v>4</v>
      </c>
      <c r="D79" s="19"/>
      <c r="E79" s="19"/>
      <c r="F79" s="19"/>
      <c r="G79" s="24"/>
      <c r="H79" s="19" t="e">
        <f t="shared" si="44"/>
        <v>#DIV/0!</v>
      </c>
      <c r="I79" s="19" t="e">
        <f t="shared" si="44"/>
        <v>#DIV/0!</v>
      </c>
      <c r="J79" s="19" t="e">
        <f t="shared" si="44"/>
        <v>#DIV/0!</v>
      </c>
      <c r="K79" s="19" t="e">
        <f t="shared" si="54"/>
        <v>#DIV/0!</v>
      </c>
      <c r="L79" s="19" t="e">
        <f t="shared" si="55"/>
        <v>#DIV/0!</v>
      </c>
      <c r="M79" s="19" t="e">
        <f t="shared" si="56"/>
        <v>#DIV/0!</v>
      </c>
      <c r="N79" s="8" t="e">
        <f t="shared" si="57"/>
        <v>#DIV/0!</v>
      </c>
      <c r="O79" s="25"/>
      <c r="P79" s="8" t="e">
        <f t="shared" si="58"/>
        <v>#DIV/0!</v>
      </c>
      <c r="R79" s="68"/>
      <c r="S79" s="62">
        <f t="shared" si="45"/>
        <v>0</v>
      </c>
      <c r="T79" s="63" t="e">
        <f t="shared" si="46"/>
        <v>#DIV/0!</v>
      </c>
      <c r="U79" s="62" t="e">
        <f t="shared" si="47"/>
        <v>#DIV/0!</v>
      </c>
      <c r="W79" s="68"/>
      <c r="X79" s="68"/>
      <c r="Y79" s="68"/>
      <c r="Z79" s="62">
        <f t="shared" si="48"/>
        <v>0</v>
      </c>
      <c r="AA79" s="62">
        <f t="shared" si="49"/>
        <v>0</v>
      </c>
      <c r="AB79" s="62">
        <f t="shared" si="50"/>
        <v>0</v>
      </c>
      <c r="AC79" s="62">
        <f t="shared" si="51"/>
        <v>0</v>
      </c>
      <c r="AD79" s="62">
        <f t="shared" si="52"/>
        <v>0</v>
      </c>
      <c r="AF79" s="62" t="e">
        <f t="shared" si="53"/>
        <v>#DIV/0!</v>
      </c>
    </row>
    <row r="80" spans="2:32" s="10" customFormat="1" x14ac:dyDescent="0.2">
      <c r="B80" s="18"/>
      <c r="C80" s="24">
        <v>4</v>
      </c>
      <c r="D80" s="19"/>
      <c r="E80" s="19"/>
      <c r="F80" s="19"/>
      <c r="G80" s="24"/>
      <c r="H80" s="19" t="e">
        <f t="shared" si="44"/>
        <v>#DIV/0!</v>
      </c>
      <c r="I80" s="19" t="e">
        <f t="shared" si="44"/>
        <v>#DIV/0!</v>
      </c>
      <c r="J80" s="19" t="e">
        <f t="shared" si="44"/>
        <v>#DIV/0!</v>
      </c>
      <c r="K80" s="19" t="e">
        <f t="shared" si="54"/>
        <v>#DIV/0!</v>
      </c>
      <c r="L80" s="19" t="e">
        <f t="shared" si="55"/>
        <v>#DIV/0!</v>
      </c>
      <c r="M80" s="19" t="e">
        <f t="shared" si="56"/>
        <v>#DIV/0!</v>
      </c>
      <c r="N80" s="8" t="e">
        <f t="shared" si="57"/>
        <v>#DIV/0!</v>
      </c>
      <c r="O80" s="25"/>
      <c r="P80" s="8" t="e">
        <f t="shared" si="58"/>
        <v>#DIV/0!</v>
      </c>
      <c r="R80" s="68"/>
      <c r="S80" s="62">
        <f t="shared" si="45"/>
        <v>0</v>
      </c>
      <c r="T80" s="63" t="e">
        <f t="shared" si="46"/>
        <v>#DIV/0!</v>
      </c>
      <c r="U80" s="62" t="e">
        <f t="shared" si="47"/>
        <v>#DIV/0!</v>
      </c>
      <c r="W80" s="68"/>
      <c r="X80" s="68"/>
      <c r="Y80" s="68"/>
      <c r="Z80" s="62">
        <f t="shared" si="48"/>
        <v>0</v>
      </c>
      <c r="AA80" s="62">
        <f t="shared" si="49"/>
        <v>0</v>
      </c>
      <c r="AB80" s="62">
        <f t="shared" si="50"/>
        <v>0</v>
      </c>
      <c r="AC80" s="62">
        <f t="shared" si="51"/>
        <v>0</v>
      </c>
      <c r="AD80" s="62">
        <f t="shared" si="52"/>
        <v>0</v>
      </c>
      <c r="AF80" s="62" t="e">
        <f t="shared" si="53"/>
        <v>#DIV/0!</v>
      </c>
    </row>
    <row r="81" spans="2:33" s="10" customFormat="1" x14ac:dyDescent="0.2">
      <c r="B81" s="18"/>
      <c r="C81" s="24">
        <v>4</v>
      </c>
      <c r="D81" s="19"/>
      <c r="E81" s="19"/>
      <c r="F81" s="19"/>
      <c r="G81" s="24"/>
      <c r="H81" s="19" t="e">
        <f t="shared" si="44"/>
        <v>#DIV/0!</v>
      </c>
      <c r="I81" s="19" t="e">
        <f t="shared" si="44"/>
        <v>#DIV/0!</v>
      </c>
      <c r="J81" s="19" t="e">
        <f t="shared" si="44"/>
        <v>#DIV/0!</v>
      </c>
      <c r="K81" s="19" t="e">
        <f t="shared" si="54"/>
        <v>#DIV/0!</v>
      </c>
      <c r="L81" s="19" t="e">
        <f t="shared" si="55"/>
        <v>#DIV/0!</v>
      </c>
      <c r="M81" s="19" t="e">
        <f t="shared" si="56"/>
        <v>#DIV/0!</v>
      </c>
      <c r="N81" s="8" t="e">
        <f t="shared" si="57"/>
        <v>#DIV/0!</v>
      </c>
      <c r="O81" s="25"/>
      <c r="P81" s="8" t="e">
        <f t="shared" si="58"/>
        <v>#DIV/0!</v>
      </c>
      <c r="R81" s="68"/>
      <c r="S81" s="62">
        <f t="shared" si="45"/>
        <v>0</v>
      </c>
      <c r="T81" s="63" t="e">
        <f t="shared" si="46"/>
        <v>#DIV/0!</v>
      </c>
      <c r="U81" s="62" t="e">
        <f t="shared" si="47"/>
        <v>#DIV/0!</v>
      </c>
      <c r="W81" s="68"/>
      <c r="X81" s="68"/>
      <c r="Y81" s="68"/>
      <c r="Z81" s="62">
        <f t="shared" si="48"/>
        <v>0</v>
      </c>
      <c r="AA81" s="62">
        <f t="shared" si="49"/>
        <v>0</v>
      </c>
      <c r="AB81" s="62">
        <f t="shared" si="50"/>
        <v>0</v>
      </c>
      <c r="AC81" s="62">
        <f t="shared" si="51"/>
        <v>0</v>
      </c>
      <c r="AD81" s="62">
        <f t="shared" si="52"/>
        <v>0</v>
      </c>
      <c r="AF81" s="62" t="e">
        <f t="shared" si="53"/>
        <v>#DIV/0!</v>
      </c>
    </row>
    <row r="83" spans="2:33" x14ac:dyDescent="0.2">
      <c r="O83" s="45" t="s">
        <v>136</v>
      </c>
      <c r="P83" s="70" t="e">
        <f>SUM(P5:P81)</f>
        <v>#DIV/0!</v>
      </c>
      <c r="U83" s="70"/>
      <c r="AD83" s="70"/>
      <c r="AF83" s="70" t="e">
        <f>SUM(AF5:AF81)</f>
        <v>#DIV/0!</v>
      </c>
      <c r="AG83" s="71" t="e">
        <f>100-AF83/P83*100</f>
        <v>#DIV/0!</v>
      </c>
    </row>
  </sheetData>
  <mergeCells count="7">
    <mergeCell ref="AF1:AG1"/>
    <mergeCell ref="Z1:AC1"/>
    <mergeCell ref="D1:F1"/>
    <mergeCell ref="H1:J1"/>
    <mergeCell ref="K1:N1"/>
    <mergeCell ref="O1:P1"/>
    <mergeCell ref="W1:Y1"/>
  </mergeCells>
  <phoneticPr fontId="0" type="noConversion"/>
  <pageMargins left="0.25" right="0.25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workbookViewId="0"/>
  </sheetViews>
  <sheetFormatPr defaultRowHeight="12.75" x14ac:dyDescent="0.2"/>
  <cols>
    <col min="1" max="1" width="28.28515625" bestFit="1" customWidth="1"/>
    <col min="2" max="2" width="18.85546875" customWidth="1"/>
    <col min="3" max="3" width="16.5703125" customWidth="1"/>
    <col min="4" max="6" width="11.28515625" customWidth="1"/>
    <col min="7" max="7" width="12.140625" customWidth="1"/>
    <col min="8" max="8" width="11.5703125" customWidth="1"/>
  </cols>
  <sheetData>
    <row r="1" spans="1:14" x14ac:dyDescent="0.2">
      <c r="A1" s="9" t="s">
        <v>43</v>
      </c>
    </row>
    <row r="2" spans="1:14" x14ac:dyDescent="0.2">
      <c r="B2" s="75" t="s">
        <v>44</v>
      </c>
      <c r="C2" s="76" t="s">
        <v>112</v>
      </c>
      <c r="D2" s="34"/>
      <c r="E2" s="78"/>
      <c r="F2" s="78"/>
      <c r="G2" s="79"/>
      <c r="H2" s="80" t="s">
        <v>45</v>
      </c>
    </row>
    <row r="3" spans="1:14" ht="40.5" customHeight="1" x14ac:dyDescent="0.25">
      <c r="A3" s="35" t="s">
        <v>46</v>
      </c>
      <c r="B3" s="75"/>
      <c r="C3" s="77"/>
      <c r="D3" s="57" t="s">
        <v>47</v>
      </c>
      <c r="E3" s="58" t="s">
        <v>48</v>
      </c>
      <c r="F3" s="57" t="s">
        <v>49</v>
      </c>
      <c r="G3" s="57" t="s">
        <v>50</v>
      </c>
      <c r="H3" s="81"/>
      <c r="J3" s="44" t="s">
        <v>70</v>
      </c>
      <c r="K3" s="44" t="s">
        <v>13</v>
      </c>
      <c r="L3" s="44" t="s">
        <v>71</v>
      </c>
      <c r="M3" s="45"/>
      <c r="N3" s="44" t="s">
        <v>72</v>
      </c>
    </row>
    <row r="4" spans="1:14" x14ac:dyDescent="0.2">
      <c r="A4" s="9" t="s">
        <v>51</v>
      </c>
      <c r="B4" s="38" t="s">
        <v>52</v>
      </c>
      <c r="C4" s="38">
        <v>807</v>
      </c>
      <c r="D4" s="38">
        <v>329</v>
      </c>
      <c r="E4" s="38">
        <v>323</v>
      </c>
      <c r="F4" s="39">
        <v>67</v>
      </c>
      <c r="G4" s="39">
        <v>88</v>
      </c>
      <c r="H4" s="39">
        <v>455</v>
      </c>
      <c r="J4">
        <f>D4+E4</f>
        <v>652</v>
      </c>
      <c r="K4">
        <f>F4</f>
        <v>67</v>
      </c>
      <c r="L4">
        <f>G4</f>
        <v>88</v>
      </c>
      <c r="N4">
        <f>C4-J4-K4-L4</f>
        <v>0</v>
      </c>
    </row>
    <row r="5" spans="1:14" x14ac:dyDescent="0.2">
      <c r="B5" s="38" t="s">
        <v>38</v>
      </c>
      <c r="C5" s="38">
        <v>241</v>
      </c>
      <c r="D5" s="38">
        <v>4</v>
      </c>
      <c r="E5" s="40">
        <v>0</v>
      </c>
      <c r="F5" s="40">
        <v>0</v>
      </c>
      <c r="G5" s="40">
        <v>0</v>
      </c>
      <c r="H5" s="38">
        <v>562</v>
      </c>
      <c r="J5">
        <f t="shared" ref="J5:J21" si="0">D5+E5</f>
        <v>4</v>
      </c>
      <c r="K5">
        <f t="shared" ref="K5:L21" si="1">F5</f>
        <v>0</v>
      </c>
      <c r="L5">
        <f t="shared" si="1"/>
        <v>0</v>
      </c>
      <c r="N5">
        <f t="shared" ref="N5:N21" si="2">C5-J5-K5-L5</f>
        <v>237</v>
      </c>
    </row>
    <row r="6" spans="1:14" x14ac:dyDescent="0.2">
      <c r="B6" s="38" t="s">
        <v>53</v>
      </c>
      <c r="C6" s="38">
        <v>41</v>
      </c>
      <c r="D6" s="40">
        <v>0</v>
      </c>
      <c r="E6" s="40">
        <v>0</v>
      </c>
      <c r="F6" s="40">
        <v>0</v>
      </c>
      <c r="G6" s="40">
        <v>0</v>
      </c>
      <c r="H6" s="38">
        <v>21</v>
      </c>
      <c r="J6">
        <f t="shared" si="0"/>
        <v>0</v>
      </c>
      <c r="K6">
        <f t="shared" si="1"/>
        <v>0</v>
      </c>
      <c r="L6">
        <f t="shared" si="1"/>
        <v>0</v>
      </c>
      <c r="N6">
        <f t="shared" si="2"/>
        <v>41</v>
      </c>
    </row>
    <row r="7" spans="1:14" x14ac:dyDescent="0.2">
      <c r="A7" s="9"/>
      <c r="B7" s="38" t="s">
        <v>54</v>
      </c>
      <c r="C7" s="38">
        <v>41</v>
      </c>
      <c r="D7" s="40">
        <v>0</v>
      </c>
      <c r="E7" s="40">
        <v>0</v>
      </c>
      <c r="F7" s="40">
        <v>0</v>
      </c>
      <c r="G7" s="40">
        <v>0</v>
      </c>
      <c r="H7" s="38">
        <v>10</v>
      </c>
      <c r="J7">
        <f t="shared" si="0"/>
        <v>0</v>
      </c>
      <c r="K7">
        <f t="shared" si="1"/>
        <v>0</v>
      </c>
      <c r="L7">
        <f t="shared" si="1"/>
        <v>0</v>
      </c>
      <c r="N7">
        <f t="shared" si="2"/>
        <v>41</v>
      </c>
    </row>
    <row r="8" spans="1:14" ht="25.5" x14ac:dyDescent="0.2">
      <c r="A8" s="9" t="s">
        <v>55</v>
      </c>
      <c r="B8" s="41" t="s">
        <v>56</v>
      </c>
      <c r="C8" s="38">
        <v>2647</v>
      </c>
      <c r="D8" s="38">
        <v>1433</v>
      </c>
      <c r="E8" s="42">
        <v>991</v>
      </c>
      <c r="F8" s="42">
        <v>106</v>
      </c>
      <c r="G8" s="42">
        <v>117</v>
      </c>
      <c r="H8" s="42">
        <v>15</v>
      </c>
      <c r="J8">
        <f t="shared" si="0"/>
        <v>2424</v>
      </c>
      <c r="K8">
        <f t="shared" si="1"/>
        <v>106</v>
      </c>
      <c r="L8">
        <f t="shared" si="1"/>
        <v>117</v>
      </c>
      <c r="N8">
        <f t="shared" si="2"/>
        <v>0</v>
      </c>
    </row>
    <row r="9" spans="1:14" x14ac:dyDescent="0.2">
      <c r="A9" s="9" t="s">
        <v>57</v>
      </c>
      <c r="B9" s="9" t="s">
        <v>26</v>
      </c>
      <c r="C9" s="38">
        <v>613</v>
      </c>
      <c r="D9" s="38">
        <v>238</v>
      </c>
      <c r="E9" s="42">
        <v>175</v>
      </c>
      <c r="F9" s="42">
        <v>121</v>
      </c>
      <c r="G9" s="42">
        <v>79</v>
      </c>
      <c r="H9" s="9">
        <v>270</v>
      </c>
      <c r="J9">
        <f t="shared" si="0"/>
        <v>413</v>
      </c>
      <c r="K9">
        <f t="shared" si="1"/>
        <v>121</v>
      </c>
      <c r="L9">
        <f t="shared" si="1"/>
        <v>79</v>
      </c>
      <c r="N9">
        <f t="shared" si="2"/>
        <v>0</v>
      </c>
    </row>
    <row r="10" spans="1:14" x14ac:dyDescent="0.2">
      <c r="A10" s="9"/>
      <c r="B10" s="9" t="s">
        <v>58</v>
      </c>
      <c r="C10" s="38">
        <v>5</v>
      </c>
      <c r="D10" s="38">
        <v>2</v>
      </c>
      <c r="E10" s="42">
        <v>2</v>
      </c>
      <c r="F10" s="42">
        <v>0</v>
      </c>
      <c r="G10" s="42">
        <v>1</v>
      </c>
      <c r="H10" s="9">
        <v>148</v>
      </c>
      <c r="J10">
        <f t="shared" si="0"/>
        <v>4</v>
      </c>
      <c r="K10">
        <f t="shared" si="1"/>
        <v>0</v>
      </c>
      <c r="L10">
        <f t="shared" si="1"/>
        <v>1</v>
      </c>
      <c r="N10">
        <f t="shared" si="2"/>
        <v>0</v>
      </c>
    </row>
    <row r="11" spans="1:14" x14ac:dyDescent="0.2">
      <c r="A11" s="9"/>
      <c r="B11" s="9" t="s">
        <v>59</v>
      </c>
      <c r="C11" s="38">
        <v>3</v>
      </c>
      <c r="D11" s="38">
        <v>2</v>
      </c>
      <c r="E11" s="42">
        <v>0</v>
      </c>
      <c r="F11" s="42">
        <v>0</v>
      </c>
      <c r="G11" s="42">
        <v>1</v>
      </c>
      <c r="H11" s="9">
        <v>60</v>
      </c>
      <c r="J11">
        <f t="shared" si="0"/>
        <v>2</v>
      </c>
      <c r="K11">
        <f t="shared" si="1"/>
        <v>0</v>
      </c>
      <c r="L11">
        <f t="shared" si="1"/>
        <v>1</v>
      </c>
      <c r="N11">
        <f t="shared" si="2"/>
        <v>0</v>
      </c>
    </row>
    <row r="12" spans="1:14" x14ac:dyDescent="0.2">
      <c r="A12" s="9"/>
      <c r="B12" s="9" t="s">
        <v>60</v>
      </c>
      <c r="C12" s="38">
        <v>6</v>
      </c>
      <c r="D12" s="42">
        <v>0</v>
      </c>
      <c r="E12" s="42">
        <v>2</v>
      </c>
      <c r="F12" s="42">
        <v>1</v>
      </c>
      <c r="G12" s="42">
        <v>3</v>
      </c>
      <c r="H12" s="9">
        <v>28</v>
      </c>
      <c r="J12">
        <f t="shared" si="0"/>
        <v>2</v>
      </c>
      <c r="K12">
        <f t="shared" si="1"/>
        <v>1</v>
      </c>
      <c r="L12">
        <f t="shared" si="1"/>
        <v>3</v>
      </c>
      <c r="N12">
        <f t="shared" si="2"/>
        <v>0</v>
      </c>
    </row>
    <row r="13" spans="1:14" x14ac:dyDescent="0.2">
      <c r="B13" s="9" t="s">
        <v>61</v>
      </c>
      <c r="C13" s="38">
        <v>1</v>
      </c>
      <c r="D13" s="42">
        <v>0</v>
      </c>
      <c r="E13" s="42">
        <v>0</v>
      </c>
      <c r="F13" s="42">
        <v>0</v>
      </c>
      <c r="G13" s="42">
        <v>1</v>
      </c>
      <c r="H13" s="9">
        <v>55</v>
      </c>
      <c r="J13">
        <f t="shared" si="0"/>
        <v>0</v>
      </c>
      <c r="K13">
        <f t="shared" si="1"/>
        <v>0</v>
      </c>
      <c r="L13">
        <f t="shared" si="1"/>
        <v>1</v>
      </c>
      <c r="N13">
        <f t="shared" si="2"/>
        <v>0</v>
      </c>
    </row>
    <row r="14" spans="1:14" x14ac:dyDescent="0.2">
      <c r="B14" s="9" t="s">
        <v>62</v>
      </c>
      <c r="C14" s="38">
        <v>359</v>
      </c>
      <c r="D14" s="38">
        <v>262</v>
      </c>
      <c r="E14" s="42">
        <v>49</v>
      </c>
      <c r="F14" s="42">
        <v>14</v>
      </c>
      <c r="G14" s="42">
        <v>34</v>
      </c>
      <c r="H14" s="9">
        <v>106</v>
      </c>
      <c r="J14">
        <f t="shared" si="0"/>
        <v>311</v>
      </c>
      <c r="K14">
        <f t="shared" si="1"/>
        <v>14</v>
      </c>
      <c r="L14">
        <f t="shared" si="1"/>
        <v>34</v>
      </c>
      <c r="N14">
        <f t="shared" si="2"/>
        <v>0</v>
      </c>
    </row>
    <row r="15" spans="1:14" x14ac:dyDescent="0.2">
      <c r="B15" s="9" t="s">
        <v>63</v>
      </c>
      <c r="C15" s="38">
        <v>9</v>
      </c>
      <c r="D15" s="38">
        <v>3</v>
      </c>
      <c r="E15" s="42">
        <v>1</v>
      </c>
      <c r="F15" s="42">
        <v>2</v>
      </c>
      <c r="G15" s="42">
        <v>3</v>
      </c>
      <c r="H15" s="9">
        <v>60</v>
      </c>
      <c r="J15">
        <f t="shared" si="0"/>
        <v>4</v>
      </c>
      <c r="K15">
        <f t="shared" si="1"/>
        <v>2</v>
      </c>
      <c r="L15">
        <f t="shared" si="1"/>
        <v>3</v>
      </c>
      <c r="N15">
        <f t="shared" si="2"/>
        <v>0</v>
      </c>
    </row>
    <row r="16" spans="1:14" x14ac:dyDescent="0.2">
      <c r="B16" s="9" t="s">
        <v>64</v>
      </c>
      <c r="C16" s="38">
        <v>1</v>
      </c>
      <c r="D16" s="42">
        <v>0</v>
      </c>
      <c r="E16" s="42">
        <v>0</v>
      </c>
      <c r="F16" s="42">
        <v>0</v>
      </c>
      <c r="G16" s="42">
        <v>1</v>
      </c>
      <c r="H16" s="9">
        <v>80</v>
      </c>
      <c r="J16">
        <f t="shared" si="0"/>
        <v>0</v>
      </c>
      <c r="K16">
        <f t="shared" si="1"/>
        <v>0</v>
      </c>
      <c r="L16">
        <f t="shared" si="1"/>
        <v>1</v>
      </c>
      <c r="N16">
        <f t="shared" si="2"/>
        <v>0</v>
      </c>
    </row>
    <row r="17" spans="1:14" x14ac:dyDescent="0.2">
      <c r="A17" s="9" t="s">
        <v>65</v>
      </c>
      <c r="B17" s="43" t="s">
        <v>21</v>
      </c>
      <c r="C17" s="38">
        <v>16201</v>
      </c>
      <c r="D17" s="38">
        <v>14853</v>
      </c>
      <c r="E17" s="9">
        <v>952</v>
      </c>
      <c r="F17" s="9">
        <v>226</v>
      </c>
      <c r="G17" s="9">
        <v>170</v>
      </c>
      <c r="H17" s="9">
        <v>101</v>
      </c>
      <c r="J17">
        <f t="shared" si="0"/>
        <v>15805</v>
      </c>
      <c r="K17">
        <f t="shared" si="1"/>
        <v>226</v>
      </c>
      <c r="L17">
        <f t="shared" si="1"/>
        <v>170</v>
      </c>
      <c r="N17">
        <f t="shared" si="2"/>
        <v>0</v>
      </c>
    </row>
    <row r="18" spans="1:14" x14ac:dyDescent="0.2">
      <c r="A18" s="9"/>
      <c r="B18" s="43" t="s">
        <v>66</v>
      </c>
      <c r="C18" s="38">
        <v>10418</v>
      </c>
      <c r="D18" s="38">
        <v>7777</v>
      </c>
      <c r="E18" s="9">
        <v>1436</v>
      </c>
      <c r="F18" s="9">
        <v>537</v>
      </c>
      <c r="G18" s="9">
        <v>668</v>
      </c>
      <c r="H18" s="9">
        <v>613</v>
      </c>
      <c r="J18">
        <f t="shared" si="0"/>
        <v>9213</v>
      </c>
      <c r="K18">
        <f t="shared" si="1"/>
        <v>537</v>
      </c>
      <c r="L18">
        <f t="shared" si="1"/>
        <v>668</v>
      </c>
      <c r="N18">
        <f t="shared" si="2"/>
        <v>0</v>
      </c>
    </row>
    <row r="19" spans="1:14" x14ac:dyDescent="0.2">
      <c r="A19" s="9"/>
      <c r="B19" s="43" t="s">
        <v>67</v>
      </c>
      <c r="C19" s="38">
        <v>131</v>
      </c>
      <c r="D19" s="38">
        <v>51</v>
      </c>
      <c r="E19" s="9">
        <v>32</v>
      </c>
      <c r="F19" s="9">
        <v>25</v>
      </c>
      <c r="G19" s="9">
        <v>23</v>
      </c>
      <c r="H19" s="9">
        <v>53</v>
      </c>
      <c r="J19">
        <f t="shared" si="0"/>
        <v>83</v>
      </c>
      <c r="K19">
        <f t="shared" si="1"/>
        <v>25</v>
      </c>
      <c r="L19">
        <f t="shared" si="1"/>
        <v>23</v>
      </c>
      <c r="N19">
        <f t="shared" si="2"/>
        <v>0</v>
      </c>
    </row>
    <row r="20" spans="1:14" x14ac:dyDescent="0.2">
      <c r="A20" s="9"/>
      <c r="B20" s="43" t="s">
        <v>68</v>
      </c>
      <c r="C20" s="38">
        <v>53</v>
      </c>
      <c r="D20" s="38">
        <v>23</v>
      </c>
      <c r="E20" s="9">
        <v>21</v>
      </c>
      <c r="F20" s="9">
        <v>2</v>
      </c>
      <c r="G20" s="9">
        <v>7</v>
      </c>
      <c r="H20" s="9">
        <v>29</v>
      </c>
      <c r="J20">
        <f t="shared" si="0"/>
        <v>44</v>
      </c>
      <c r="K20">
        <f t="shared" si="1"/>
        <v>2</v>
      </c>
      <c r="L20">
        <f t="shared" si="1"/>
        <v>7</v>
      </c>
      <c r="N20">
        <f t="shared" si="2"/>
        <v>0</v>
      </c>
    </row>
    <row r="21" spans="1:14" x14ac:dyDescent="0.2">
      <c r="A21" s="9"/>
      <c r="B21" s="43" t="s">
        <v>69</v>
      </c>
      <c r="C21" s="38">
        <v>30</v>
      </c>
      <c r="D21" s="38">
        <v>7</v>
      </c>
      <c r="E21" s="9">
        <v>18</v>
      </c>
      <c r="F21" s="9">
        <v>4</v>
      </c>
      <c r="G21" s="9">
        <v>1</v>
      </c>
      <c r="H21" s="9">
        <v>2850</v>
      </c>
      <c r="J21">
        <f t="shared" si="0"/>
        <v>25</v>
      </c>
      <c r="K21">
        <f t="shared" si="1"/>
        <v>4</v>
      </c>
      <c r="L21">
        <f t="shared" si="1"/>
        <v>1</v>
      </c>
      <c r="N21">
        <f t="shared" si="2"/>
        <v>0</v>
      </c>
    </row>
  </sheetData>
  <mergeCells count="4">
    <mergeCell ref="B2:B3"/>
    <mergeCell ref="C2:C3"/>
    <mergeCell ref="E2:G2"/>
    <mergeCell ref="H2:H3"/>
  </mergeCells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workbookViewId="0">
      <selection sqref="A1:IV1"/>
    </sheetView>
  </sheetViews>
  <sheetFormatPr defaultRowHeight="12.75" x14ac:dyDescent="0.2"/>
  <cols>
    <col min="3" max="3" width="11.85546875" customWidth="1"/>
    <col min="4" max="7" width="12.140625" customWidth="1"/>
    <col min="8" max="8" width="13" customWidth="1"/>
  </cols>
  <sheetData>
    <row r="1" spans="1:14" x14ac:dyDescent="0.2">
      <c r="A1" t="s">
        <v>73</v>
      </c>
    </row>
    <row r="2" spans="1:14" x14ac:dyDescent="0.2">
      <c r="B2" s="75" t="s">
        <v>85</v>
      </c>
      <c r="C2" s="82" t="s">
        <v>74</v>
      </c>
      <c r="D2" s="84" t="s">
        <v>75</v>
      </c>
      <c r="E2" s="78"/>
      <c r="F2" s="78"/>
      <c r="G2" s="79"/>
      <c r="H2" s="80" t="s">
        <v>76</v>
      </c>
    </row>
    <row r="3" spans="1:14" ht="49.5" customHeight="1" thickBot="1" x14ac:dyDescent="0.3">
      <c r="A3" s="46" t="s">
        <v>46</v>
      </c>
      <c r="B3" s="75"/>
      <c r="C3" s="83"/>
      <c r="D3" s="37" t="s">
        <v>77</v>
      </c>
      <c r="E3" s="36" t="s">
        <v>48</v>
      </c>
      <c r="F3" s="37" t="s">
        <v>49</v>
      </c>
      <c r="G3" s="37" t="s">
        <v>50</v>
      </c>
      <c r="H3" s="83"/>
      <c r="J3" s="44" t="s">
        <v>70</v>
      </c>
      <c r="K3" s="44" t="s">
        <v>13</v>
      </c>
      <c r="L3" s="44" t="s">
        <v>71</v>
      </c>
      <c r="M3" s="45"/>
      <c r="N3" s="44" t="s">
        <v>72</v>
      </c>
    </row>
    <row r="4" spans="1:14" x14ac:dyDescent="0.2">
      <c r="A4" s="9" t="s">
        <v>57</v>
      </c>
      <c r="B4" s="47" t="s">
        <v>78</v>
      </c>
      <c r="C4" s="48">
        <v>1</v>
      </c>
      <c r="D4" s="42">
        <v>0</v>
      </c>
      <c r="E4" s="49">
        <v>0</v>
      </c>
      <c r="F4" s="50">
        <v>0</v>
      </c>
      <c r="G4" s="48">
        <v>1</v>
      </c>
      <c r="H4" s="48">
        <v>1008</v>
      </c>
      <c r="J4">
        <f>D4+E4</f>
        <v>0</v>
      </c>
      <c r="K4">
        <f>F4</f>
        <v>0</v>
      </c>
      <c r="L4">
        <f>G4</f>
        <v>1</v>
      </c>
      <c r="N4">
        <f>C4-J4-K4-L4</f>
        <v>0</v>
      </c>
    </row>
    <row r="5" spans="1:14" x14ac:dyDescent="0.2">
      <c r="B5" s="9" t="s">
        <v>79</v>
      </c>
      <c r="C5" s="9">
        <v>1</v>
      </c>
      <c r="D5" s="42">
        <v>0</v>
      </c>
      <c r="E5" s="42">
        <v>0</v>
      </c>
      <c r="F5" s="42">
        <v>0</v>
      </c>
      <c r="G5" s="9">
        <v>1</v>
      </c>
      <c r="H5" s="9">
        <v>1008</v>
      </c>
      <c r="J5">
        <f t="shared" ref="J5:J11" si="0">D5+E5</f>
        <v>0</v>
      </c>
      <c r="K5">
        <f t="shared" ref="K5:L11" si="1">F5</f>
        <v>0</v>
      </c>
      <c r="L5">
        <f t="shared" si="1"/>
        <v>1</v>
      </c>
      <c r="N5">
        <f t="shared" ref="N5:N11" si="2">C5-J5-K5-L5</f>
        <v>0</v>
      </c>
    </row>
    <row r="6" spans="1:14" x14ac:dyDescent="0.2">
      <c r="B6" s="9" t="s">
        <v>80</v>
      </c>
      <c r="C6" s="9">
        <v>2</v>
      </c>
      <c r="D6" s="42">
        <v>0</v>
      </c>
      <c r="E6" s="42">
        <v>0</v>
      </c>
      <c r="F6" s="42">
        <v>0</v>
      </c>
      <c r="G6" s="9">
        <v>2</v>
      </c>
      <c r="H6" s="9">
        <v>112</v>
      </c>
      <c r="J6">
        <f t="shared" si="0"/>
        <v>0</v>
      </c>
      <c r="K6">
        <f t="shared" si="1"/>
        <v>0</v>
      </c>
      <c r="L6">
        <f t="shared" si="1"/>
        <v>2</v>
      </c>
      <c r="N6">
        <f t="shared" si="2"/>
        <v>0</v>
      </c>
    </row>
    <row r="7" spans="1:14" x14ac:dyDescent="0.2">
      <c r="A7" s="9" t="s">
        <v>81</v>
      </c>
      <c r="B7" s="9" t="s">
        <v>82</v>
      </c>
      <c r="C7" s="9">
        <v>1</v>
      </c>
      <c r="D7" s="42">
        <v>0</v>
      </c>
      <c r="E7" s="42">
        <v>0</v>
      </c>
      <c r="F7" s="42">
        <v>0</v>
      </c>
      <c r="G7" s="9">
        <v>1</v>
      </c>
      <c r="H7" s="9">
        <v>360</v>
      </c>
      <c r="J7">
        <f t="shared" si="0"/>
        <v>0</v>
      </c>
      <c r="K7">
        <f t="shared" si="1"/>
        <v>0</v>
      </c>
      <c r="L7">
        <f t="shared" si="1"/>
        <v>1</v>
      </c>
      <c r="N7">
        <f t="shared" si="2"/>
        <v>0</v>
      </c>
    </row>
    <row r="8" spans="1:14" x14ac:dyDescent="0.2">
      <c r="B8" s="9" t="s">
        <v>61</v>
      </c>
      <c r="C8" s="9">
        <v>1</v>
      </c>
      <c r="D8" s="51">
        <v>0</v>
      </c>
      <c r="E8" s="51">
        <v>0</v>
      </c>
      <c r="F8" s="51">
        <v>0</v>
      </c>
      <c r="G8" s="51">
        <v>1</v>
      </c>
      <c r="H8" s="9">
        <v>78</v>
      </c>
      <c r="J8">
        <f t="shared" si="0"/>
        <v>0</v>
      </c>
      <c r="K8">
        <f t="shared" si="1"/>
        <v>0</v>
      </c>
      <c r="L8">
        <f t="shared" si="1"/>
        <v>1</v>
      </c>
      <c r="N8">
        <f t="shared" si="2"/>
        <v>0</v>
      </c>
    </row>
    <row r="9" spans="1:14" x14ac:dyDescent="0.2">
      <c r="B9" s="52" t="s">
        <v>63</v>
      </c>
      <c r="C9" s="52">
        <v>9</v>
      </c>
      <c r="D9" s="52">
        <v>3</v>
      </c>
      <c r="E9" s="52">
        <v>1</v>
      </c>
      <c r="F9" s="52">
        <v>2</v>
      </c>
      <c r="G9" s="52">
        <v>3</v>
      </c>
      <c r="H9" s="52">
        <v>72</v>
      </c>
      <c r="J9">
        <f t="shared" si="0"/>
        <v>4</v>
      </c>
      <c r="K9">
        <f t="shared" si="1"/>
        <v>2</v>
      </c>
      <c r="L9">
        <f t="shared" si="1"/>
        <v>3</v>
      </c>
      <c r="N9">
        <f t="shared" si="2"/>
        <v>0</v>
      </c>
    </row>
    <row r="10" spans="1:14" x14ac:dyDescent="0.2">
      <c r="A10" s="9" t="s">
        <v>83</v>
      </c>
      <c r="B10" s="9" t="s">
        <v>18</v>
      </c>
      <c r="C10" s="9">
        <f>SUM(D10:G10)</f>
        <v>1203</v>
      </c>
      <c r="D10" s="9">
        <v>0</v>
      </c>
      <c r="E10" s="9">
        <v>493</v>
      </c>
      <c r="F10" s="9">
        <v>342</v>
      </c>
      <c r="G10" s="9">
        <v>368</v>
      </c>
      <c r="H10" s="53">
        <v>110</v>
      </c>
      <c r="J10">
        <f t="shared" si="0"/>
        <v>493</v>
      </c>
      <c r="K10">
        <f t="shared" si="1"/>
        <v>342</v>
      </c>
      <c r="L10">
        <f t="shared" si="1"/>
        <v>368</v>
      </c>
      <c r="N10">
        <f t="shared" si="2"/>
        <v>0</v>
      </c>
    </row>
    <row r="11" spans="1:14" ht="38.25" x14ac:dyDescent="0.2">
      <c r="A11" s="9"/>
      <c r="B11" s="43" t="s">
        <v>84</v>
      </c>
      <c r="C11" s="9">
        <f>SUM(D11:G11)</f>
        <v>1203</v>
      </c>
      <c r="D11" s="9">
        <v>0</v>
      </c>
      <c r="E11" s="9">
        <v>493</v>
      </c>
      <c r="F11" s="9">
        <v>342</v>
      </c>
      <c r="G11" s="9">
        <v>368</v>
      </c>
      <c r="H11" s="9">
        <v>256</v>
      </c>
      <c r="I11" s="9">
        <v>232</v>
      </c>
      <c r="J11">
        <f t="shared" si="0"/>
        <v>493</v>
      </c>
      <c r="K11">
        <f t="shared" si="1"/>
        <v>342</v>
      </c>
      <c r="L11">
        <f t="shared" si="1"/>
        <v>368</v>
      </c>
      <c r="N11">
        <f t="shared" si="2"/>
        <v>0</v>
      </c>
    </row>
  </sheetData>
  <mergeCells count="4">
    <mergeCell ref="B2:B3"/>
    <mergeCell ref="C2:C3"/>
    <mergeCell ref="D2:G2"/>
    <mergeCell ref="H2:H3"/>
  </mergeCells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workbookViewId="0">
      <selection activeCell="F8" sqref="F8"/>
    </sheetView>
  </sheetViews>
  <sheetFormatPr defaultRowHeight="12.75" x14ac:dyDescent="0.2"/>
  <cols>
    <col min="1" max="1" width="26.140625" customWidth="1"/>
    <col min="2" max="2" width="13.85546875" customWidth="1"/>
    <col min="3" max="8" width="11.85546875" customWidth="1"/>
  </cols>
  <sheetData>
    <row r="1" spans="1:14" x14ac:dyDescent="0.2">
      <c r="A1" t="s">
        <v>86</v>
      </c>
    </row>
    <row r="2" spans="1:14" x14ac:dyDescent="0.2">
      <c r="B2" s="75" t="s">
        <v>113</v>
      </c>
      <c r="C2" s="82" t="s">
        <v>87</v>
      </c>
      <c r="D2" s="84" t="s">
        <v>75</v>
      </c>
      <c r="E2" s="78"/>
      <c r="F2" s="78"/>
      <c r="G2" s="79"/>
      <c r="H2" s="80" t="s">
        <v>45</v>
      </c>
    </row>
    <row r="3" spans="1:14" ht="36" customHeight="1" x14ac:dyDescent="0.25">
      <c r="A3" s="35" t="s">
        <v>46</v>
      </c>
      <c r="B3" s="85"/>
      <c r="C3" s="81"/>
      <c r="D3" s="59" t="s">
        <v>47</v>
      </c>
      <c r="E3" s="54" t="s">
        <v>48</v>
      </c>
      <c r="F3" s="55" t="s">
        <v>49</v>
      </c>
      <c r="G3" s="55" t="s">
        <v>50</v>
      </c>
      <c r="H3" s="81"/>
      <c r="J3" s="44" t="s">
        <v>70</v>
      </c>
      <c r="K3" s="44" t="s">
        <v>13</v>
      </c>
      <c r="L3" s="44" t="s">
        <v>71</v>
      </c>
      <c r="M3" s="45"/>
      <c r="N3" s="44" t="s">
        <v>72</v>
      </c>
    </row>
    <row r="4" spans="1:14" x14ac:dyDescent="0.2">
      <c r="A4" s="9" t="s">
        <v>51</v>
      </c>
      <c r="B4" s="56" t="s">
        <v>88</v>
      </c>
      <c r="C4" s="38">
        <v>241</v>
      </c>
      <c r="D4" s="40">
        <v>0</v>
      </c>
      <c r="E4" s="40">
        <v>0</v>
      </c>
      <c r="F4" s="40">
        <v>0</v>
      </c>
      <c r="G4" s="40">
        <v>0</v>
      </c>
      <c r="H4" s="38">
        <v>1236</v>
      </c>
      <c r="J4">
        <f>D4+E4</f>
        <v>0</v>
      </c>
      <c r="K4">
        <f>F4</f>
        <v>0</v>
      </c>
      <c r="L4">
        <f>G4</f>
        <v>0</v>
      </c>
      <c r="N4">
        <f>C4-J4-K4-L4</f>
        <v>241</v>
      </c>
    </row>
    <row r="5" spans="1:14" x14ac:dyDescent="0.2">
      <c r="B5" s="56" t="s">
        <v>89</v>
      </c>
      <c r="C5" s="38">
        <v>236</v>
      </c>
      <c r="D5" s="40">
        <v>0</v>
      </c>
      <c r="E5" s="40">
        <v>0</v>
      </c>
      <c r="F5" s="40">
        <v>0</v>
      </c>
      <c r="G5" s="40">
        <v>0</v>
      </c>
      <c r="H5" s="38">
        <v>336</v>
      </c>
      <c r="J5">
        <f t="shared" ref="J5:J31" si="0">D5+E5</f>
        <v>0</v>
      </c>
      <c r="K5">
        <f t="shared" ref="K5:L31" si="1">F5</f>
        <v>0</v>
      </c>
      <c r="L5">
        <f t="shared" si="1"/>
        <v>0</v>
      </c>
      <c r="N5">
        <f t="shared" ref="N5:N31" si="2">C5-J5-K5-L5</f>
        <v>236</v>
      </c>
    </row>
    <row r="6" spans="1:14" x14ac:dyDescent="0.2">
      <c r="B6" s="56" t="s">
        <v>39</v>
      </c>
      <c r="C6" s="38">
        <v>10</v>
      </c>
      <c r="D6" s="40">
        <v>0</v>
      </c>
      <c r="E6" s="40">
        <v>0</v>
      </c>
      <c r="F6" s="40">
        <v>0</v>
      </c>
      <c r="G6" s="40">
        <v>0</v>
      </c>
      <c r="H6" s="38">
        <v>338</v>
      </c>
      <c r="J6">
        <f t="shared" si="0"/>
        <v>0</v>
      </c>
      <c r="K6">
        <f t="shared" si="1"/>
        <v>0</v>
      </c>
      <c r="L6">
        <f t="shared" si="1"/>
        <v>0</v>
      </c>
      <c r="N6">
        <f t="shared" si="2"/>
        <v>10</v>
      </c>
    </row>
    <row r="7" spans="1:14" ht="25.5" x14ac:dyDescent="0.2">
      <c r="A7" s="9" t="s">
        <v>55</v>
      </c>
      <c r="B7" s="41" t="s">
        <v>90</v>
      </c>
      <c r="C7" s="42">
        <v>1449</v>
      </c>
      <c r="D7" s="42">
        <v>0</v>
      </c>
      <c r="E7" s="42">
        <v>0</v>
      </c>
      <c r="F7" s="42">
        <v>0</v>
      </c>
      <c r="G7" s="42">
        <v>0</v>
      </c>
      <c r="H7" s="42">
        <v>15</v>
      </c>
      <c r="J7">
        <f t="shared" si="0"/>
        <v>0</v>
      </c>
      <c r="K7">
        <f t="shared" si="1"/>
        <v>0</v>
      </c>
      <c r="L7">
        <f t="shared" si="1"/>
        <v>0</v>
      </c>
      <c r="N7">
        <f t="shared" si="2"/>
        <v>1449</v>
      </c>
    </row>
    <row r="8" spans="1:14" x14ac:dyDescent="0.2">
      <c r="B8" s="41" t="s">
        <v>91</v>
      </c>
      <c r="C8" s="42">
        <v>113</v>
      </c>
      <c r="D8" s="42">
        <v>0</v>
      </c>
      <c r="E8" s="42">
        <v>0</v>
      </c>
      <c r="F8" s="42">
        <v>0</v>
      </c>
      <c r="G8" s="42">
        <v>0</v>
      </c>
      <c r="H8" s="42">
        <v>11</v>
      </c>
      <c r="J8">
        <f t="shared" si="0"/>
        <v>0</v>
      </c>
      <c r="K8">
        <f t="shared" si="1"/>
        <v>0</v>
      </c>
      <c r="L8">
        <f t="shared" si="1"/>
        <v>0</v>
      </c>
      <c r="N8">
        <f t="shared" si="2"/>
        <v>113</v>
      </c>
    </row>
    <row r="9" spans="1:14" x14ac:dyDescent="0.2">
      <c r="B9" s="41" t="s">
        <v>40</v>
      </c>
      <c r="C9" s="42">
        <v>1</v>
      </c>
      <c r="D9" s="42">
        <v>0</v>
      </c>
      <c r="E9" s="42">
        <v>0</v>
      </c>
      <c r="F9" s="42">
        <v>0</v>
      </c>
      <c r="G9" s="42">
        <v>0</v>
      </c>
      <c r="H9" s="42">
        <v>22</v>
      </c>
      <c r="J9">
        <f t="shared" si="0"/>
        <v>0</v>
      </c>
      <c r="K9">
        <f t="shared" si="1"/>
        <v>0</v>
      </c>
      <c r="L9">
        <f t="shared" si="1"/>
        <v>0</v>
      </c>
      <c r="N9">
        <f t="shared" si="2"/>
        <v>1</v>
      </c>
    </row>
    <row r="10" spans="1:14" x14ac:dyDescent="0.2">
      <c r="B10" s="41" t="s">
        <v>92</v>
      </c>
      <c r="C10" s="42">
        <v>5</v>
      </c>
      <c r="D10" s="42">
        <v>0</v>
      </c>
      <c r="E10" s="42">
        <v>0</v>
      </c>
      <c r="F10" s="42">
        <v>0</v>
      </c>
      <c r="G10" s="42">
        <v>0</v>
      </c>
      <c r="H10" s="42">
        <v>67</v>
      </c>
      <c r="J10">
        <f t="shared" si="0"/>
        <v>0</v>
      </c>
      <c r="K10">
        <f t="shared" si="1"/>
        <v>0</v>
      </c>
      <c r="L10">
        <f t="shared" si="1"/>
        <v>0</v>
      </c>
      <c r="N10">
        <f t="shared" si="2"/>
        <v>5</v>
      </c>
    </row>
    <row r="11" spans="1:14" x14ac:dyDescent="0.2">
      <c r="B11" s="41" t="s">
        <v>41</v>
      </c>
      <c r="C11" s="42">
        <v>1331</v>
      </c>
      <c r="D11" s="42">
        <v>0</v>
      </c>
      <c r="E11" s="42">
        <v>0</v>
      </c>
      <c r="F11" s="42">
        <v>0</v>
      </c>
      <c r="G11" s="42">
        <v>0</v>
      </c>
      <c r="H11" s="42">
        <v>21</v>
      </c>
      <c r="J11">
        <f t="shared" si="0"/>
        <v>0</v>
      </c>
      <c r="K11">
        <f t="shared" si="1"/>
        <v>0</v>
      </c>
      <c r="L11">
        <f t="shared" si="1"/>
        <v>0</v>
      </c>
      <c r="N11">
        <f t="shared" si="2"/>
        <v>1331</v>
      </c>
    </row>
    <row r="12" spans="1:14" x14ac:dyDescent="0.2">
      <c r="A12" s="9" t="s">
        <v>93</v>
      </c>
      <c r="B12" s="9" t="s">
        <v>94</v>
      </c>
      <c r="C12" s="9">
        <v>2433</v>
      </c>
      <c r="D12" s="9">
        <v>691</v>
      </c>
      <c r="E12" s="9">
        <v>547</v>
      </c>
      <c r="F12" s="9">
        <v>389</v>
      </c>
      <c r="G12" s="9">
        <v>806</v>
      </c>
      <c r="H12" s="9">
        <v>283</v>
      </c>
      <c r="J12">
        <f t="shared" si="0"/>
        <v>1238</v>
      </c>
      <c r="K12">
        <f t="shared" si="1"/>
        <v>389</v>
      </c>
      <c r="L12">
        <f t="shared" si="1"/>
        <v>806</v>
      </c>
      <c r="N12">
        <f t="shared" si="2"/>
        <v>0</v>
      </c>
    </row>
    <row r="13" spans="1:14" x14ac:dyDescent="0.2">
      <c r="B13" s="9" t="s">
        <v>95</v>
      </c>
      <c r="C13" s="9">
        <v>613</v>
      </c>
      <c r="D13" s="9">
        <v>238</v>
      </c>
      <c r="E13" s="9">
        <v>175</v>
      </c>
      <c r="F13" s="9">
        <v>121</v>
      </c>
      <c r="G13" s="9">
        <v>79</v>
      </c>
      <c r="H13" s="9">
        <v>205</v>
      </c>
      <c r="J13">
        <f t="shared" si="0"/>
        <v>413</v>
      </c>
      <c r="K13">
        <f t="shared" si="1"/>
        <v>121</v>
      </c>
      <c r="L13">
        <f t="shared" si="1"/>
        <v>79</v>
      </c>
      <c r="N13">
        <f t="shared" si="2"/>
        <v>0</v>
      </c>
    </row>
    <row r="14" spans="1:14" x14ac:dyDescent="0.2">
      <c r="B14" s="9" t="s">
        <v>96</v>
      </c>
      <c r="C14" s="9">
        <v>5</v>
      </c>
      <c r="D14" s="9">
        <v>2</v>
      </c>
      <c r="E14" s="9">
        <v>2</v>
      </c>
      <c r="F14" s="42">
        <v>0</v>
      </c>
      <c r="G14" s="9">
        <v>1</v>
      </c>
      <c r="H14" s="9">
        <v>37</v>
      </c>
      <c r="J14">
        <f t="shared" si="0"/>
        <v>4</v>
      </c>
      <c r="K14">
        <f t="shared" si="1"/>
        <v>0</v>
      </c>
      <c r="L14">
        <f t="shared" si="1"/>
        <v>1</v>
      </c>
      <c r="N14">
        <f t="shared" si="2"/>
        <v>0</v>
      </c>
    </row>
    <row r="15" spans="1:14" x14ac:dyDescent="0.2">
      <c r="B15" s="9" t="s">
        <v>97</v>
      </c>
      <c r="C15" s="9">
        <v>1</v>
      </c>
      <c r="D15" s="42">
        <v>0</v>
      </c>
      <c r="E15" s="42">
        <v>0</v>
      </c>
      <c r="F15" s="42">
        <v>0</v>
      </c>
      <c r="G15" s="9">
        <v>1</v>
      </c>
      <c r="H15" s="9">
        <v>19</v>
      </c>
      <c r="J15">
        <f t="shared" si="0"/>
        <v>0</v>
      </c>
      <c r="K15">
        <f t="shared" si="1"/>
        <v>0</v>
      </c>
      <c r="L15">
        <f t="shared" si="1"/>
        <v>1</v>
      </c>
      <c r="N15">
        <f t="shared" si="2"/>
        <v>0</v>
      </c>
    </row>
    <row r="16" spans="1:14" x14ac:dyDescent="0.2">
      <c r="B16" s="9" t="s">
        <v>42</v>
      </c>
      <c r="C16" s="9">
        <v>1</v>
      </c>
      <c r="D16" s="42">
        <v>0</v>
      </c>
      <c r="E16" s="42">
        <v>0</v>
      </c>
      <c r="F16" s="42">
        <v>0</v>
      </c>
      <c r="G16" s="9">
        <v>1</v>
      </c>
      <c r="H16" s="9">
        <v>124</v>
      </c>
      <c r="J16">
        <f t="shared" si="0"/>
        <v>0</v>
      </c>
      <c r="K16">
        <f t="shared" si="1"/>
        <v>0</v>
      </c>
      <c r="L16">
        <f t="shared" si="1"/>
        <v>1</v>
      </c>
      <c r="N16">
        <f t="shared" si="2"/>
        <v>0</v>
      </c>
    </row>
    <row r="17" spans="1:14" x14ac:dyDescent="0.2">
      <c r="B17" s="9" t="s">
        <v>98</v>
      </c>
      <c r="C17" s="9">
        <v>1</v>
      </c>
      <c r="D17" s="42">
        <v>0</v>
      </c>
      <c r="E17" s="42">
        <v>0</v>
      </c>
      <c r="F17" s="42">
        <v>0</v>
      </c>
      <c r="G17" s="9">
        <v>1</v>
      </c>
      <c r="H17" s="9">
        <v>36</v>
      </c>
      <c r="J17">
        <f t="shared" si="0"/>
        <v>0</v>
      </c>
      <c r="K17">
        <f t="shared" si="1"/>
        <v>0</v>
      </c>
      <c r="L17">
        <f t="shared" si="1"/>
        <v>1</v>
      </c>
      <c r="N17">
        <f t="shared" si="2"/>
        <v>0</v>
      </c>
    </row>
    <row r="18" spans="1:14" x14ac:dyDescent="0.2">
      <c r="B18" s="9" t="s">
        <v>99</v>
      </c>
      <c r="C18" s="9">
        <v>6</v>
      </c>
      <c r="D18" s="42">
        <v>0</v>
      </c>
      <c r="E18" s="9">
        <v>2</v>
      </c>
      <c r="F18" s="9">
        <v>1</v>
      </c>
      <c r="G18" s="9">
        <v>3</v>
      </c>
      <c r="H18" s="9">
        <v>36</v>
      </c>
      <c r="J18">
        <f t="shared" si="0"/>
        <v>2</v>
      </c>
      <c r="K18">
        <f t="shared" si="1"/>
        <v>1</v>
      </c>
      <c r="L18">
        <f t="shared" si="1"/>
        <v>3</v>
      </c>
      <c r="N18">
        <f t="shared" si="2"/>
        <v>0</v>
      </c>
    </row>
    <row r="19" spans="1:14" x14ac:dyDescent="0.2">
      <c r="B19" s="9" t="s">
        <v>100</v>
      </c>
      <c r="C19" s="9">
        <v>86</v>
      </c>
      <c r="D19" s="42">
        <v>0</v>
      </c>
      <c r="E19" s="42">
        <v>0</v>
      </c>
      <c r="F19" s="42">
        <v>0</v>
      </c>
      <c r="G19" s="9">
        <v>86</v>
      </c>
      <c r="H19" s="9">
        <v>20</v>
      </c>
      <c r="J19">
        <f t="shared" si="0"/>
        <v>0</v>
      </c>
      <c r="K19">
        <f t="shared" si="1"/>
        <v>0</v>
      </c>
      <c r="L19">
        <f t="shared" si="1"/>
        <v>86</v>
      </c>
      <c r="N19">
        <f t="shared" si="2"/>
        <v>0</v>
      </c>
    </row>
    <row r="20" spans="1:14" x14ac:dyDescent="0.2">
      <c r="B20" s="9" t="s">
        <v>101</v>
      </c>
      <c r="C20" s="9">
        <v>11</v>
      </c>
      <c r="D20" s="42">
        <v>0</v>
      </c>
      <c r="E20" s="42">
        <v>0</v>
      </c>
      <c r="F20" s="42">
        <v>0</v>
      </c>
      <c r="G20" s="42">
        <v>0</v>
      </c>
      <c r="H20" s="9">
        <v>78</v>
      </c>
      <c r="J20">
        <f t="shared" si="0"/>
        <v>0</v>
      </c>
      <c r="K20">
        <f t="shared" si="1"/>
        <v>0</v>
      </c>
      <c r="L20">
        <f t="shared" si="1"/>
        <v>0</v>
      </c>
      <c r="N20">
        <f t="shared" si="2"/>
        <v>11</v>
      </c>
    </row>
    <row r="21" spans="1:14" x14ac:dyDescent="0.2">
      <c r="B21" s="9" t="s">
        <v>102</v>
      </c>
      <c r="C21" s="9">
        <v>1</v>
      </c>
      <c r="D21" s="42">
        <v>0</v>
      </c>
      <c r="E21" s="9">
        <v>1</v>
      </c>
      <c r="F21" s="42">
        <v>0</v>
      </c>
      <c r="G21" s="42">
        <v>0</v>
      </c>
      <c r="H21" s="9">
        <v>34</v>
      </c>
      <c r="J21">
        <f t="shared" si="0"/>
        <v>1</v>
      </c>
      <c r="K21">
        <f t="shared" si="1"/>
        <v>0</v>
      </c>
      <c r="L21">
        <f t="shared" si="1"/>
        <v>0</v>
      </c>
      <c r="N21">
        <f t="shared" si="2"/>
        <v>0</v>
      </c>
    </row>
    <row r="22" spans="1:14" x14ac:dyDescent="0.2">
      <c r="B22" s="9" t="s">
        <v>103</v>
      </c>
      <c r="C22" s="9">
        <v>1</v>
      </c>
      <c r="D22" s="42">
        <v>0</v>
      </c>
      <c r="E22" s="42">
        <v>0</v>
      </c>
      <c r="F22" s="42">
        <v>0</v>
      </c>
      <c r="G22" s="9">
        <v>1</v>
      </c>
      <c r="H22" s="9">
        <v>50</v>
      </c>
      <c r="J22">
        <f t="shared" si="0"/>
        <v>0</v>
      </c>
      <c r="K22">
        <f t="shared" si="1"/>
        <v>0</v>
      </c>
      <c r="L22">
        <f t="shared" si="1"/>
        <v>1</v>
      </c>
      <c r="N22">
        <f t="shared" si="2"/>
        <v>0</v>
      </c>
    </row>
    <row r="23" spans="1:14" x14ac:dyDescent="0.2">
      <c r="B23" s="9" t="s">
        <v>104</v>
      </c>
      <c r="C23" s="9">
        <v>4</v>
      </c>
      <c r="D23" s="42">
        <v>0</v>
      </c>
      <c r="E23" s="42">
        <v>0</v>
      </c>
      <c r="F23" s="42">
        <v>0</v>
      </c>
      <c r="G23" s="9">
        <v>4</v>
      </c>
      <c r="H23" s="9">
        <v>105</v>
      </c>
      <c r="J23">
        <f t="shared" si="0"/>
        <v>0</v>
      </c>
      <c r="K23">
        <f t="shared" si="1"/>
        <v>0</v>
      </c>
      <c r="L23">
        <f t="shared" si="1"/>
        <v>4</v>
      </c>
      <c r="N23">
        <f t="shared" si="2"/>
        <v>0</v>
      </c>
    </row>
    <row r="24" spans="1:14" x14ac:dyDescent="0.2">
      <c r="B24" s="9" t="s">
        <v>105</v>
      </c>
      <c r="C24" s="9">
        <v>49</v>
      </c>
      <c r="D24" s="9">
        <v>13</v>
      </c>
      <c r="E24" s="9">
        <v>13</v>
      </c>
      <c r="F24" s="9">
        <v>6</v>
      </c>
      <c r="G24" s="9">
        <v>17</v>
      </c>
      <c r="H24" s="9">
        <v>73</v>
      </c>
      <c r="J24">
        <f t="shared" si="0"/>
        <v>26</v>
      </c>
      <c r="K24">
        <f t="shared" si="1"/>
        <v>6</v>
      </c>
      <c r="L24">
        <f t="shared" si="1"/>
        <v>17</v>
      </c>
      <c r="N24">
        <f t="shared" si="2"/>
        <v>0</v>
      </c>
    </row>
    <row r="25" spans="1:14" x14ac:dyDescent="0.2">
      <c r="B25" s="9" t="s">
        <v>106</v>
      </c>
      <c r="C25" s="9">
        <v>1</v>
      </c>
      <c r="D25" s="42">
        <v>0</v>
      </c>
      <c r="E25" s="42">
        <v>0</v>
      </c>
      <c r="F25" s="42">
        <v>0</v>
      </c>
      <c r="G25" s="9">
        <v>1</v>
      </c>
      <c r="H25" s="9">
        <v>22</v>
      </c>
      <c r="J25">
        <f t="shared" si="0"/>
        <v>0</v>
      </c>
      <c r="K25">
        <f t="shared" si="1"/>
        <v>0</v>
      </c>
      <c r="L25">
        <f t="shared" si="1"/>
        <v>1</v>
      </c>
      <c r="N25">
        <f t="shared" si="2"/>
        <v>0</v>
      </c>
    </row>
    <row r="26" spans="1:14" x14ac:dyDescent="0.2">
      <c r="B26" s="9" t="s">
        <v>63</v>
      </c>
      <c r="C26" s="9">
        <v>9</v>
      </c>
      <c r="D26" s="9">
        <v>3</v>
      </c>
      <c r="E26" s="9">
        <v>1</v>
      </c>
      <c r="F26" s="9">
        <v>2</v>
      </c>
      <c r="G26" s="9">
        <v>3</v>
      </c>
      <c r="H26" s="9">
        <v>21</v>
      </c>
      <c r="J26">
        <f t="shared" si="0"/>
        <v>4</v>
      </c>
      <c r="K26">
        <f t="shared" si="1"/>
        <v>2</v>
      </c>
      <c r="L26">
        <f t="shared" si="1"/>
        <v>3</v>
      </c>
      <c r="N26">
        <f t="shared" si="2"/>
        <v>0</v>
      </c>
    </row>
    <row r="27" spans="1:14" x14ac:dyDescent="0.2">
      <c r="B27" s="9" t="s">
        <v>61</v>
      </c>
      <c r="C27" s="9">
        <v>1</v>
      </c>
      <c r="D27" s="42">
        <v>0</v>
      </c>
      <c r="E27" s="42">
        <v>0</v>
      </c>
      <c r="F27" s="42">
        <v>0</v>
      </c>
      <c r="G27" s="42">
        <v>1</v>
      </c>
      <c r="H27" s="9">
        <v>51</v>
      </c>
      <c r="J27">
        <f t="shared" si="0"/>
        <v>0</v>
      </c>
      <c r="K27">
        <f t="shared" si="1"/>
        <v>0</v>
      </c>
      <c r="L27">
        <f t="shared" si="1"/>
        <v>1</v>
      </c>
      <c r="N27">
        <f t="shared" si="2"/>
        <v>0</v>
      </c>
    </row>
    <row r="28" spans="1:14" x14ac:dyDescent="0.2">
      <c r="A28" s="9" t="s">
        <v>65</v>
      </c>
      <c r="B28" s="43" t="s">
        <v>107</v>
      </c>
      <c r="C28" s="9">
        <v>30</v>
      </c>
      <c r="D28" s="9">
        <v>7</v>
      </c>
      <c r="E28" s="9">
        <v>18</v>
      </c>
      <c r="F28" s="9">
        <v>4</v>
      </c>
      <c r="G28" s="9">
        <v>1</v>
      </c>
      <c r="H28" s="9">
        <v>13</v>
      </c>
      <c r="J28">
        <f t="shared" si="0"/>
        <v>25</v>
      </c>
      <c r="K28">
        <f t="shared" si="1"/>
        <v>4</v>
      </c>
      <c r="L28">
        <f t="shared" si="1"/>
        <v>1</v>
      </c>
      <c r="N28">
        <f t="shared" si="2"/>
        <v>0</v>
      </c>
    </row>
    <row r="29" spans="1:14" x14ac:dyDescent="0.2">
      <c r="B29" s="43" t="s">
        <v>108</v>
      </c>
      <c r="C29" s="9">
        <v>13491</v>
      </c>
      <c r="D29" s="9">
        <v>12312</v>
      </c>
      <c r="E29" s="9">
        <v>849</v>
      </c>
      <c r="F29" s="9">
        <v>180</v>
      </c>
      <c r="G29" s="9">
        <v>150</v>
      </c>
      <c r="H29" s="9">
        <v>191</v>
      </c>
      <c r="J29">
        <f t="shared" si="0"/>
        <v>13161</v>
      </c>
      <c r="K29">
        <f t="shared" si="1"/>
        <v>180</v>
      </c>
      <c r="L29">
        <f t="shared" si="1"/>
        <v>150</v>
      </c>
      <c r="N29">
        <f t="shared" si="2"/>
        <v>0</v>
      </c>
    </row>
    <row r="30" spans="1:14" x14ac:dyDescent="0.2">
      <c r="A30" s="9" t="s">
        <v>109</v>
      </c>
      <c r="B30" s="9" t="s">
        <v>18</v>
      </c>
      <c r="C30" s="9">
        <f>SUM(D30:G30)</f>
        <v>2191</v>
      </c>
      <c r="D30" s="9">
        <v>611</v>
      </c>
      <c r="E30" s="9">
        <v>870</v>
      </c>
      <c r="F30" s="9">
        <v>342</v>
      </c>
      <c r="G30" s="9">
        <v>368</v>
      </c>
      <c r="H30" s="9">
        <v>238</v>
      </c>
      <c r="J30">
        <f t="shared" si="0"/>
        <v>1481</v>
      </c>
      <c r="K30">
        <f t="shared" si="1"/>
        <v>342</v>
      </c>
      <c r="L30">
        <f t="shared" si="1"/>
        <v>368</v>
      </c>
      <c r="N30">
        <f t="shared" si="2"/>
        <v>0</v>
      </c>
    </row>
    <row r="31" spans="1:14" x14ac:dyDescent="0.2">
      <c r="B31" s="43" t="s">
        <v>110</v>
      </c>
      <c r="C31" s="9">
        <f>SUM(D31:G31)</f>
        <v>2191</v>
      </c>
      <c r="D31" s="9">
        <v>611</v>
      </c>
      <c r="E31" s="9">
        <v>870</v>
      </c>
      <c r="F31" s="9">
        <v>342</v>
      </c>
      <c r="G31" s="9">
        <v>368</v>
      </c>
      <c r="H31" s="9">
        <v>256</v>
      </c>
      <c r="J31">
        <f t="shared" si="0"/>
        <v>1481</v>
      </c>
      <c r="K31">
        <f t="shared" si="1"/>
        <v>342</v>
      </c>
      <c r="L31">
        <f t="shared" si="1"/>
        <v>368</v>
      </c>
      <c r="N31">
        <f t="shared" si="2"/>
        <v>0</v>
      </c>
    </row>
  </sheetData>
  <mergeCells count="4">
    <mergeCell ref="B2:B3"/>
    <mergeCell ref="C2:C3"/>
    <mergeCell ref="D2:G2"/>
    <mergeCell ref="H2:H3"/>
  </mergeCells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Current</vt:lpstr>
      <vt:lpstr>Monthly</vt:lpstr>
      <vt:lpstr>Quarterly</vt:lpstr>
      <vt:lpstr>Annual</vt:lpstr>
    </vt:vector>
  </TitlesOfParts>
  <Company>nss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Lilit Petrosyan</dc:creator>
  <cp:lastModifiedBy>Thomas Bie</cp:lastModifiedBy>
  <dcterms:created xsi:type="dcterms:W3CDTF">2012-04-18T12:45:28Z</dcterms:created>
  <dcterms:modified xsi:type="dcterms:W3CDTF">2014-01-28T12:18:35Z</dcterms:modified>
</cp:coreProperties>
</file>